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ennichael\Desktop\"/>
    </mc:Choice>
  </mc:AlternateContent>
  <xr:revisionPtr revIDLastSave="0" documentId="13_ncr:1_{70910D2A-5D61-4F1F-99D6-2493180C3636}" xr6:coauthVersionLast="47" xr6:coauthVersionMax="47" xr10:uidLastSave="{00000000-0000-0000-0000-000000000000}"/>
  <workbookProtection workbookAlgorithmName="SHA-512" workbookHashValue="1RQBKjaS5vfRsxHGuIsXqE4FTC7BaWbc046PYd4gUr3AEVzFcnAQyvtO9imd1WeZraPtVh+7oSRzgpK+NehWng==" workbookSaltValue="o93qGOpVKit024p79pePEA==" workbookSpinCount="100000" lockStructure="1"/>
  <bookViews>
    <workbookView xWindow="10515" yWindow="1605" windowWidth="40125" windowHeight="18990" xr2:uid="{4117CE52-6BD6-4D21-8A3D-BF4E3E3FD2E4}"/>
  </bookViews>
  <sheets>
    <sheet name="Title Page" sheetId="8" r:id="rId1"/>
    <sheet name="Stakeholders" sheetId="4" r:id="rId2"/>
    <sheet name="Communication Plan" sheetId="5" r:id="rId3"/>
    <sheet name="Risks" sheetId="6" r:id="rId4"/>
    <sheet name="Requirements" sheetId="1" r:id="rId5"/>
    <sheet name="Requirements Backend" sheetId="2" state="hidden" r:id="rId6"/>
    <sheet name="Risks Backend" sheetId="7" state="hidden" r:id="rId7"/>
  </sheets>
  <definedNames>
    <definedName name="_xlnm._FilterDatabase" localSheetId="4" hidden="1">Requirements!$B$3:$O$100</definedName>
    <definedName name="_xlnm._FilterDatabase" localSheetId="3" hidden="1">Risks!$B$3:$J$3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6" i="4" l="1"/>
  <c r="F5" i="4" s="1"/>
  <c r="K17" i="4"/>
  <c r="K18" i="4"/>
  <c r="K19" i="4"/>
  <c r="K20" i="4"/>
  <c r="K21" i="4"/>
  <c r="K22" i="4"/>
  <c r="K23" i="4"/>
  <c r="K24" i="4"/>
  <c r="K25" i="4"/>
  <c r="K26" i="4"/>
  <c r="K27" i="4"/>
  <c r="K28" i="4"/>
  <c r="K29" i="4"/>
  <c r="K30" i="4"/>
  <c r="K31" i="4"/>
  <c r="K32" i="4"/>
  <c r="K33" i="4"/>
  <c r="K34" i="4"/>
  <c r="K35" i="4"/>
  <c r="K36" i="4"/>
  <c r="K37" i="4"/>
  <c r="K38" i="4"/>
  <c r="K39" i="4"/>
  <c r="K40" i="4"/>
  <c r="K41" i="4"/>
  <c r="K42" i="4"/>
  <c r="K43" i="4"/>
  <c r="K44" i="4"/>
  <c r="K45" i="4"/>
  <c r="K46" i="4"/>
  <c r="K47" i="4"/>
  <c r="K48" i="4"/>
  <c r="K49" i="4"/>
  <c r="K50" i="4"/>
  <c r="K51" i="4"/>
  <c r="K52" i="4"/>
  <c r="K53" i="4"/>
  <c r="K54" i="4"/>
  <c r="K55" i="4"/>
  <c r="K56" i="4"/>
  <c r="K57" i="4"/>
  <c r="K58" i="4"/>
  <c r="K59" i="4"/>
  <c r="K60" i="4"/>
  <c r="K61" i="4"/>
  <c r="K62" i="4"/>
  <c r="K63" i="4"/>
  <c r="K64" i="4"/>
  <c r="K65" i="4"/>
  <c r="K66" i="4"/>
  <c r="K67" i="4"/>
  <c r="K68" i="4"/>
  <c r="K69" i="4"/>
  <c r="K70" i="4"/>
  <c r="K71" i="4"/>
  <c r="K72" i="4"/>
  <c r="K73" i="4"/>
  <c r="K74" i="4"/>
  <c r="K75" i="4"/>
  <c r="F4" i="4"/>
  <c r="F8" i="4"/>
  <c r="F12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F47" i="4"/>
  <c r="F48" i="4"/>
  <c r="F49" i="4"/>
  <c r="F50" i="4"/>
  <c r="F51" i="4"/>
  <c r="F52" i="4"/>
  <c r="F53" i="4"/>
  <c r="F54" i="4"/>
  <c r="F55" i="4"/>
  <c r="F56" i="4"/>
  <c r="F57" i="4"/>
  <c r="F58" i="4"/>
  <c r="F59" i="4"/>
  <c r="F60" i="4"/>
  <c r="F61" i="4"/>
  <c r="F62" i="4"/>
  <c r="F63" i="4"/>
  <c r="F64" i="4"/>
  <c r="F65" i="4"/>
  <c r="F66" i="4"/>
  <c r="F67" i="4"/>
  <c r="F68" i="4"/>
  <c r="F69" i="4"/>
  <c r="F70" i="4"/>
  <c r="F71" i="4"/>
  <c r="F72" i="4"/>
  <c r="F73" i="4"/>
  <c r="F74" i="4"/>
  <c r="F75" i="4"/>
  <c r="F16" i="4"/>
  <c r="K5" i="4"/>
  <c r="K6" i="4"/>
  <c r="K7" i="4"/>
  <c r="K8" i="4"/>
  <c r="K9" i="4"/>
  <c r="K10" i="4"/>
  <c r="K11" i="4"/>
  <c r="K12" i="4"/>
  <c r="K13" i="4"/>
  <c r="K14" i="4"/>
  <c r="K15" i="4"/>
  <c r="K4" i="4"/>
  <c r="K100" i="6"/>
  <c r="A100" i="6"/>
  <c r="K99" i="6"/>
  <c r="A99" i="6"/>
  <c r="K98" i="6"/>
  <c r="A98" i="6"/>
  <c r="K97" i="6"/>
  <c r="H97" i="6"/>
  <c r="A97" i="6"/>
  <c r="K96" i="6"/>
  <c r="H96" i="6"/>
  <c r="A96" i="6"/>
  <c r="K95" i="6"/>
  <c r="H95" i="6"/>
  <c r="A95" i="6"/>
  <c r="K94" i="6"/>
  <c r="H94" i="6"/>
  <c r="A94" i="6"/>
  <c r="K93" i="6"/>
  <c r="H93" i="6"/>
  <c r="A93" i="6"/>
  <c r="K92" i="6"/>
  <c r="H92" i="6"/>
  <c r="A92" i="6"/>
  <c r="K91" i="6"/>
  <c r="H91" i="6"/>
  <c r="A91" i="6"/>
  <c r="K90" i="6"/>
  <c r="H90" i="6"/>
  <c r="A90" i="6"/>
  <c r="K89" i="6"/>
  <c r="H89" i="6"/>
  <c r="A89" i="6"/>
  <c r="K88" i="6"/>
  <c r="H88" i="6"/>
  <c r="A88" i="6"/>
  <c r="K87" i="6"/>
  <c r="H87" i="6"/>
  <c r="A87" i="6"/>
  <c r="K86" i="6"/>
  <c r="H86" i="6"/>
  <c r="A86" i="6"/>
  <c r="K85" i="6"/>
  <c r="H85" i="6"/>
  <c r="A85" i="6"/>
  <c r="K84" i="6"/>
  <c r="H84" i="6"/>
  <c r="A84" i="6"/>
  <c r="K83" i="6"/>
  <c r="H83" i="6"/>
  <c r="A83" i="6"/>
  <c r="K82" i="6"/>
  <c r="H82" i="6"/>
  <c r="A82" i="6"/>
  <c r="K81" i="6"/>
  <c r="H81" i="6"/>
  <c r="A81" i="6"/>
  <c r="K80" i="6"/>
  <c r="H80" i="6"/>
  <c r="A80" i="6"/>
  <c r="K79" i="6"/>
  <c r="H79" i="6"/>
  <c r="A79" i="6"/>
  <c r="K78" i="6"/>
  <c r="H78" i="6"/>
  <c r="A78" i="6"/>
  <c r="K77" i="6"/>
  <c r="H77" i="6"/>
  <c r="A77" i="6"/>
  <c r="K76" i="6"/>
  <c r="H76" i="6"/>
  <c r="A76" i="6"/>
  <c r="K75" i="6"/>
  <c r="H75" i="6"/>
  <c r="A75" i="6"/>
  <c r="K74" i="6"/>
  <c r="H74" i="6"/>
  <c r="A74" i="6"/>
  <c r="K73" i="6"/>
  <c r="H73" i="6"/>
  <c r="A73" i="6"/>
  <c r="K72" i="6"/>
  <c r="H72" i="6"/>
  <c r="A72" i="6"/>
  <c r="K71" i="6"/>
  <c r="H71" i="6"/>
  <c r="A71" i="6"/>
  <c r="K70" i="6"/>
  <c r="H70" i="6"/>
  <c r="A70" i="6"/>
  <c r="K69" i="6"/>
  <c r="H69" i="6"/>
  <c r="A69" i="6"/>
  <c r="K68" i="6"/>
  <c r="H68" i="6"/>
  <c r="A68" i="6"/>
  <c r="K67" i="6"/>
  <c r="H67" i="6"/>
  <c r="A67" i="6"/>
  <c r="K66" i="6"/>
  <c r="H66" i="6"/>
  <c r="A66" i="6"/>
  <c r="K65" i="6"/>
  <c r="H65" i="6"/>
  <c r="A65" i="6"/>
  <c r="K64" i="6"/>
  <c r="H64" i="6"/>
  <c r="A64" i="6"/>
  <c r="K63" i="6"/>
  <c r="H63" i="6"/>
  <c r="A63" i="6"/>
  <c r="K62" i="6"/>
  <c r="H62" i="6"/>
  <c r="A62" i="6"/>
  <c r="K61" i="6"/>
  <c r="H61" i="6"/>
  <c r="A61" i="6"/>
  <c r="K60" i="6"/>
  <c r="H60" i="6"/>
  <c r="A60" i="6"/>
  <c r="K59" i="6"/>
  <c r="H59" i="6"/>
  <c r="A59" i="6"/>
  <c r="K58" i="6"/>
  <c r="H58" i="6"/>
  <c r="A58" i="6"/>
  <c r="K57" i="6"/>
  <c r="H57" i="6"/>
  <c r="A57" i="6"/>
  <c r="K56" i="6"/>
  <c r="H56" i="6"/>
  <c r="A56" i="6"/>
  <c r="K55" i="6"/>
  <c r="H55" i="6"/>
  <c r="A55" i="6"/>
  <c r="K54" i="6"/>
  <c r="H54" i="6"/>
  <c r="A54" i="6"/>
  <c r="K53" i="6"/>
  <c r="H53" i="6"/>
  <c r="A53" i="6"/>
  <c r="K52" i="6"/>
  <c r="H52" i="6"/>
  <c r="A52" i="6"/>
  <c r="K51" i="6"/>
  <c r="H51" i="6"/>
  <c r="A51" i="6"/>
  <c r="K50" i="6"/>
  <c r="H50" i="6"/>
  <c r="A50" i="6"/>
  <c r="K49" i="6"/>
  <c r="H49" i="6"/>
  <c r="A49" i="6"/>
  <c r="K48" i="6"/>
  <c r="H48" i="6"/>
  <c r="A48" i="6"/>
  <c r="K47" i="6"/>
  <c r="H47" i="6"/>
  <c r="A47" i="6"/>
  <c r="K46" i="6"/>
  <c r="H46" i="6"/>
  <c r="A46" i="6"/>
  <c r="K45" i="6"/>
  <c r="H45" i="6"/>
  <c r="A45" i="6"/>
  <c r="K44" i="6"/>
  <c r="H44" i="6"/>
  <c r="A44" i="6"/>
  <c r="K43" i="6"/>
  <c r="H43" i="6"/>
  <c r="A43" i="6"/>
  <c r="K42" i="6"/>
  <c r="H42" i="6"/>
  <c r="A42" i="6"/>
  <c r="K41" i="6"/>
  <c r="H41" i="6"/>
  <c r="A41" i="6"/>
  <c r="K40" i="6"/>
  <c r="H40" i="6"/>
  <c r="A40" i="6"/>
  <c r="K39" i="6"/>
  <c r="H39" i="6"/>
  <c r="A39" i="6"/>
  <c r="K38" i="6"/>
  <c r="H38" i="6"/>
  <c r="A38" i="6"/>
  <c r="K37" i="6"/>
  <c r="H37" i="6"/>
  <c r="A37" i="6"/>
  <c r="K36" i="6"/>
  <c r="H36" i="6"/>
  <c r="A36" i="6"/>
  <c r="K35" i="6"/>
  <c r="H35" i="6"/>
  <c r="A35" i="6"/>
  <c r="K34" i="6"/>
  <c r="H34" i="6"/>
  <c r="A34" i="6"/>
  <c r="K33" i="6"/>
  <c r="H33" i="6"/>
  <c r="A33" i="6"/>
  <c r="K32" i="6"/>
  <c r="H32" i="6"/>
  <c r="A32" i="6"/>
  <c r="K31" i="6"/>
  <c r="H31" i="6"/>
  <c r="A31" i="6"/>
  <c r="K30" i="6"/>
  <c r="H30" i="6"/>
  <c r="A30" i="6"/>
  <c r="K29" i="6"/>
  <c r="H29" i="6"/>
  <c r="A29" i="6"/>
  <c r="K28" i="6"/>
  <c r="H28" i="6"/>
  <c r="A28" i="6"/>
  <c r="K27" i="6"/>
  <c r="H27" i="6"/>
  <c r="A27" i="6"/>
  <c r="K26" i="6"/>
  <c r="H26" i="6"/>
  <c r="A26" i="6"/>
  <c r="K25" i="6"/>
  <c r="H25" i="6"/>
  <c r="A25" i="6"/>
  <c r="K24" i="6"/>
  <c r="H24" i="6"/>
  <c r="A24" i="6"/>
  <c r="K23" i="6"/>
  <c r="H23" i="6"/>
  <c r="A23" i="6"/>
  <c r="K22" i="6"/>
  <c r="H22" i="6"/>
  <c r="A22" i="6"/>
  <c r="K21" i="6"/>
  <c r="H21" i="6"/>
  <c r="A21" i="6"/>
  <c r="K20" i="6"/>
  <c r="H20" i="6"/>
  <c r="A20" i="6"/>
  <c r="K19" i="6"/>
  <c r="H19" i="6"/>
  <c r="A19" i="6"/>
  <c r="K18" i="6"/>
  <c r="H18" i="6"/>
  <c r="A18" i="6"/>
  <c r="K17" i="6"/>
  <c r="H17" i="6"/>
  <c r="A17" i="6"/>
  <c r="K16" i="6"/>
  <c r="H16" i="6"/>
  <c r="A16" i="6"/>
  <c r="K15" i="6"/>
  <c r="H15" i="6"/>
  <c r="A15" i="6"/>
  <c r="K14" i="6"/>
  <c r="H14" i="6"/>
  <c r="A14" i="6"/>
  <c r="K13" i="6"/>
  <c r="H13" i="6"/>
  <c r="A13" i="6"/>
  <c r="K12" i="6"/>
  <c r="H12" i="6"/>
  <c r="A12" i="6"/>
  <c r="K11" i="6"/>
  <c r="H11" i="6"/>
  <c r="A11" i="6"/>
  <c r="K10" i="6"/>
  <c r="H10" i="6"/>
  <c r="A10" i="6"/>
  <c r="K9" i="6"/>
  <c r="H9" i="6"/>
  <c r="A9" i="6"/>
  <c r="K8" i="6"/>
  <c r="A8" i="6"/>
  <c r="H8" i="6" s="1"/>
  <c r="K7" i="6"/>
  <c r="A7" i="6"/>
  <c r="H7" i="6" s="1"/>
  <c r="K6" i="6"/>
  <c r="A6" i="6"/>
  <c r="H6" i="6" s="1"/>
  <c r="K5" i="6"/>
  <c r="H5" i="6"/>
  <c r="A5" i="6"/>
  <c r="K4" i="6"/>
  <c r="A4" i="6"/>
  <c r="H4" i="6" s="1"/>
  <c r="F15" i="4" l="1"/>
  <c r="F7" i="4"/>
  <c r="F14" i="4"/>
  <c r="F10" i="4"/>
  <c r="F6" i="4"/>
  <c r="F11" i="4"/>
  <c r="F13" i="4"/>
  <c r="F9" i="4"/>
  <c r="I98" i="1"/>
  <c r="I99" i="1"/>
  <c r="I100" i="1"/>
  <c r="A4" i="1"/>
  <c r="I4" i="1" s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A6" i="1"/>
  <c r="A7" i="1"/>
  <c r="A8" i="1"/>
  <c r="A9" i="1"/>
  <c r="I9" i="1" s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5" i="1"/>
  <c r="I5" i="1" l="1"/>
  <c r="I8" i="1"/>
  <c r="I7" i="1"/>
  <c r="I6" i="1"/>
  <c r="J6" i="1" s="1"/>
  <c r="J7" i="1" l="1"/>
  <c r="J23" i="1"/>
  <c r="J44" i="1"/>
  <c r="J79" i="1"/>
  <c r="J90" i="1"/>
  <c r="J39" i="1"/>
  <c r="J18" i="1"/>
  <c r="J25" i="1"/>
  <c r="J75" i="1"/>
  <c r="J8" i="1"/>
  <c r="J12" i="1"/>
  <c r="J71" i="1"/>
  <c r="J58" i="1"/>
  <c r="J30" i="1"/>
  <c r="J28" i="1"/>
  <c r="J34" i="1"/>
  <c r="J74" i="1"/>
  <c r="J27" i="1"/>
  <c r="J16" i="1"/>
  <c r="J32" i="1"/>
  <c r="J42" i="1"/>
  <c r="J83" i="1"/>
  <c r="J49" i="1"/>
  <c r="J87" i="1"/>
  <c r="J33" i="1"/>
  <c r="J62" i="1"/>
  <c r="J78" i="1"/>
  <c r="J94" i="1"/>
  <c r="J91" i="1"/>
  <c r="J38" i="1"/>
  <c r="J13" i="1"/>
  <c r="J85" i="1"/>
  <c r="J55" i="1"/>
  <c r="J45" i="1"/>
  <c r="J9" i="1"/>
  <c r="J72" i="1"/>
  <c r="J92" i="1"/>
  <c r="J69" i="1"/>
  <c r="J73" i="1"/>
  <c r="J51" i="1"/>
  <c r="J89" i="1"/>
  <c r="J68" i="1"/>
  <c r="J57" i="1"/>
  <c r="J11" i="1"/>
  <c r="J43" i="1"/>
  <c r="J48" i="1"/>
  <c r="J15" i="1"/>
  <c r="J31" i="1"/>
  <c r="J100" i="1"/>
  <c r="J20" i="1"/>
  <c r="J36" i="1"/>
  <c r="J52" i="1"/>
  <c r="J54" i="1"/>
  <c r="J95" i="1"/>
  <c r="J59" i="1"/>
  <c r="J99" i="1"/>
  <c r="J41" i="1"/>
  <c r="J66" i="1"/>
  <c r="J82" i="1"/>
  <c r="J4" i="1"/>
  <c r="J14" i="1"/>
  <c r="J46" i="1"/>
  <c r="J37" i="1"/>
  <c r="J97" i="1"/>
  <c r="J5" i="1"/>
  <c r="J65" i="1"/>
  <c r="J60" i="1"/>
  <c r="J76" i="1"/>
  <c r="J21" i="1"/>
  <c r="J81" i="1"/>
  <c r="J96" i="1"/>
  <c r="J98" i="1"/>
  <c r="J88" i="1"/>
  <c r="J19" i="1"/>
  <c r="J35" i="1"/>
  <c r="J24" i="1"/>
  <c r="J40" i="1"/>
  <c r="J56" i="1"/>
  <c r="J63" i="1"/>
  <c r="J10" i="1"/>
  <c r="J67" i="1"/>
  <c r="J17" i="1"/>
  <c r="J53" i="1"/>
  <c r="J70" i="1"/>
  <c r="J86" i="1"/>
  <c r="J26" i="1"/>
  <c r="J22" i="1"/>
  <c r="J50" i="1"/>
  <c r="J61" i="1"/>
  <c r="J47" i="1"/>
  <c r="J84" i="1"/>
  <c r="J77" i="1"/>
  <c r="J64" i="1"/>
  <c r="J80" i="1"/>
  <c r="J29" i="1"/>
  <c r="J93" i="1"/>
</calcChain>
</file>

<file path=xl/sharedStrings.xml><?xml version="1.0" encoding="utf-8"?>
<sst xmlns="http://schemas.openxmlformats.org/spreadsheetml/2006/main" count="315" uniqueCount="286">
  <si>
    <t>Req ID</t>
  </si>
  <si>
    <t>Description</t>
  </si>
  <si>
    <t>Source</t>
  </si>
  <si>
    <t>Type</t>
  </si>
  <si>
    <t>Potential Risks</t>
  </si>
  <si>
    <t>Owner</t>
  </si>
  <si>
    <t>Acceptance Criteria</t>
  </si>
  <si>
    <t>Name</t>
  </si>
  <si>
    <t>High</t>
  </si>
  <si>
    <t>Medium</t>
  </si>
  <si>
    <t>Low</t>
  </si>
  <si>
    <t>Score</t>
  </si>
  <si>
    <t>Functional</t>
  </si>
  <si>
    <t>Non-Functional</t>
  </si>
  <si>
    <t>requirement 1</t>
  </si>
  <si>
    <t>requirement 2</t>
  </si>
  <si>
    <t>requirement 4</t>
  </si>
  <si>
    <t>requirement 3</t>
  </si>
  <si>
    <t>Impact</t>
  </si>
  <si>
    <t>Massive</t>
  </si>
  <si>
    <t>Minimal</t>
  </si>
  <si>
    <t>Effort 
(Person-Months)</t>
  </si>
  <si>
    <t>Confidence 
(%)</t>
  </si>
  <si>
    <t>Reach 
(#)</t>
  </si>
  <si>
    <t>requirement 5</t>
  </si>
  <si>
    <t xml:space="preserve">Lorem ipsum dolor sit amet, consectetur adipiscing elit, sed do eiusmod tempor incididunt ut labore et dolore magna aliqua. </t>
  </si>
  <si>
    <t>Ut enim ad minim veniam, quis nostrud exercitation ullamco laboris nisi ut aliquip ex ea commodo consequat.</t>
  </si>
  <si>
    <t>Duis aute irure dolor in reprehenderit in voluptate velit esse cillum dolore eu fugiat nulla pariatur</t>
  </si>
  <si>
    <t>Excepteur sint occaecat cupidatat non proident, sunt in culpa qui officia deserunt mollit anim id est laborum.</t>
  </si>
  <si>
    <t>Ut hendrerit semper vel class aptent taciti sociosqu.</t>
  </si>
  <si>
    <t>Business</t>
  </si>
  <si>
    <t>Performance</t>
  </si>
  <si>
    <t>Usability</t>
  </si>
  <si>
    <t>Ticket #</t>
  </si>
  <si>
    <t>Requirement Traceability Matrix</t>
  </si>
  <si>
    <t>Quartile</t>
  </si>
  <si>
    <t>requirement 6</t>
  </si>
  <si>
    <t>Stakeholder Registry</t>
  </si>
  <si>
    <t>Role</t>
  </si>
  <si>
    <t>Interest
(0-5)</t>
  </si>
  <si>
    <t>Influence
(0-5)</t>
  </si>
  <si>
    <t>Email</t>
  </si>
  <si>
    <t>Phone</t>
  </si>
  <si>
    <t>Requirements</t>
  </si>
  <si>
    <t>Concerns</t>
  </si>
  <si>
    <t>George</t>
  </si>
  <si>
    <t>John</t>
  </si>
  <si>
    <t>Thomas</t>
  </si>
  <si>
    <t>Alexander</t>
  </si>
  <si>
    <t>Benjamin</t>
  </si>
  <si>
    <t>Amelia</t>
  </si>
  <si>
    <t>Joan</t>
  </si>
  <si>
    <t>Stevie</t>
  </si>
  <si>
    <t>Jolene</t>
  </si>
  <si>
    <t>Emily</t>
  </si>
  <si>
    <t>Lola</t>
  </si>
  <si>
    <t>Communication Plan</t>
  </si>
  <si>
    <t>Topic</t>
  </si>
  <si>
    <t>Objective</t>
  </si>
  <si>
    <t>Data Points</t>
  </si>
  <si>
    <t>Audience</t>
  </si>
  <si>
    <t>Method</t>
  </si>
  <si>
    <t>Frequency</t>
  </si>
  <si>
    <t>Risk and Issue Register</t>
  </si>
  <si>
    <t>Risk ID</t>
  </si>
  <si>
    <t>Risk</t>
  </si>
  <si>
    <t>Probability</t>
  </si>
  <si>
    <t>Severity</t>
  </si>
  <si>
    <t>Risk Factor</t>
  </si>
  <si>
    <t>Mitigation</t>
  </si>
  <si>
    <t>Priority</t>
  </si>
  <si>
    <t>Rsk-1</t>
  </si>
  <si>
    <t>Risk 1</t>
  </si>
  <si>
    <t>Person 1</t>
  </si>
  <si>
    <t>Extremely Likely</t>
  </si>
  <si>
    <t>Very High</t>
  </si>
  <si>
    <t>Rsk-2</t>
  </si>
  <si>
    <t>Risk 2</t>
  </si>
  <si>
    <t>Person 2</t>
  </si>
  <si>
    <t>Very Likely</t>
  </si>
  <si>
    <t>Rsk-3</t>
  </si>
  <si>
    <t>Risk 3</t>
  </si>
  <si>
    <t>Person 3</t>
  </si>
  <si>
    <t>Not Very Likely</t>
  </si>
  <si>
    <t>Rsk-4</t>
  </si>
  <si>
    <t>Risk 4</t>
  </si>
  <si>
    <t>Person 4</t>
  </si>
  <si>
    <t>Somewhat Likely</t>
  </si>
  <si>
    <t>Rsk-5</t>
  </si>
  <si>
    <t>Risk 5</t>
  </si>
  <si>
    <t>Person 5</t>
  </si>
  <si>
    <t>Unlikely</t>
  </si>
  <si>
    <t>Rsk-6</t>
  </si>
  <si>
    <t>Rsk-7</t>
  </si>
  <si>
    <t>Rsk-8</t>
  </si>
  <si>
    <t>Rsk-9</t>
  </si>
  <si>
    <t>Rsk-10</t>
  </si>
  <si>
    <t>Rsk-11</t>
  </si>
  <si>
    <t>Rsk-12</t>
  </si>
  <si>
    <t>Rsk-13</t>
  </si>
  <si>
    <t>Rsk-14</t>
  </si>
  <si>
    <t>Rsk-15</t>
  </si>
  <si>
    <t>Rsk-16</t>
  </si>
  <si>
    <t>Rsk-17</t>
  </si>
  <si>
    <t>Rsk-18</t>
  </si>
  <si>
    <t>Rsk-19</t>
  </si>
  <si>
    <t>Rsk-20</t>
  </si>
  <si>
    <t>Rsk-21</t>
  </si>
  <si>
    <t>Rsk-22</t>
  </si>
  <si>
    <t>Rsk-23</t>
  </si>
  <si>
    <t>Rsk-24</t>
  </si>
  <si>
    <t>Rsk-25</t>
  </si>
  <si>
    <t>Rsk-26</t>
  </si>
  <si>
    <t>Rsk-27</t>
  </si>
  <si>
    <t>Rsk-28</t>
  </si>
  <si>
    <t>Rsk-29</t>
  </si>
  <si>
    <t>Rsk-30</t>
  </si>
  <si>
    <t>Rsk-31</t>
  </si>
  <si>
    <t>Rsk-32</t>
  </si>
  <si>
    <t>Rsk-33</t>
  </si>
  <si>
    <t>Rsk-34</t>
  </si>
  <si>
    <t>Rsk-35</t>
  </si>
  <si>
    <t>Rsk-36</t>
  </si>
  <si>
    <t>Rsk-37</t>
  </si>
  <si>
    <t>Rsk-38</t>
  </si>
  <si>
    <t>Rsk-39</t>
  </si>
  <si>
    <t>Rsk-40</t>
  </si>
  <si>
    <t>Rsk-41</t>
  </si>
  <si>
    <t>Rsk-42</t>
  </si>
  <si>
    <t>Rsk-43</t>
  </si>
  <si>
    <t>Rsk-44</t>
  </si>
  <si>
    <t>Rsk-45</t>
  </si>
  <si>
    <t>Rsk-46</t>
  </si>
  <si>
    <t>Rsk-47</t>
  </si>
  <si>
    <t>Rsk-48</t>
  </si>
  <si>
    <t>Rsk-49</t>
  </si>
  <si>
    <t>Rsk-50</t>
  </si>
  <si>
    <t>Rsk-51</t>
  </si>
  <si>
    <t>Rsk-52</t>
  </si>
  <si>
    <t>Rsk-53</t>
  </si>
  <si>
    <t>Rsk-54</t>
  </si>
  <si>
    <t>Rsk-55</t>
  </si>
  <si>
    <t>Rsk-56</t>
  </si>
  <si>
    <t>Rsk-57</t>
  </si>
  <si>
    <t>Rsk-58</t>
  </si>
  <si>
    <t>Rsk-59</t>
  </si>
  <si>
    <t>Rsk-60</t>
  </si>
  <si>
    <t>Rsk-61</t>
  </si>
  <si>
    <t>Rsk-62</t>
  </si>
  <si>
    <t>Rsk-63</t>
  </si>
  <si>
    <t>Rsk-64</t>
  </si>
  <si>
    <t>Rsk-65</t>
  </si>
  <si>
    <t>Rsk-66</t>
  </si>
  <si>
    <t>Rsk-67</t>
  </si>
  <si>
    <t>Rsk-68</t>
  </si>
  <si>
    <t>Rsk-69</t>
  </si>
  <si>
    <t>Rsk-70</t>
  </si>
  <si>
    <t>Rsk-71</t>
  </si>
  <si>
    <t>Rsk-72</t>
  </si>
  <si>
    <t>Rsk-73</t>
  </si>
  <si>
    <t>Rsk-74</t>
  </si>
  <si>
    <t>Rsk-75</t>
  </si>
  <si>
    <t>Rsk-76</t>
  </si>
  <si>
    <t>Rsk-77</t>
  </si>
  <si>
    <t>Rsk-78</t>
  </si>
  <si>
    <t>Rsk-79</t>
  </si>
  <si>
    <t>Rsk-80</t>
  </si>
  <si>
    <t>Rsk-81</t>
  </si>
  <si>
    <t>Rsk-82</t>
  </si>
  <si>
    <t>Rsk-83</t>
  </si>
  <si>
    <t>Rsk-84</t>
  </si>
  <si>
    <t>Rsk-85</t>
  </si>
  <si>
    <t>Rsk-86</t>
  </si>
  <si>
    <t>Rsk-87</t>
  </si>
  <si>
    <t>Rsk-88</t>
  </si>
  <si>
    <t>Rsk-89</t>
  </si>
  <si>
    <t>Rsk-90</t>
  </si>
  <si>
    <t>Rsk-91</t>
  </si>
  <si>
    <t>Rsk-92</t>
  </si>
  <si>
    <t>Rsk-93</t>
  </si>
  <si>
    <t>Rsk-94</t>
  </si>
  <si>
    <t>Rsk-95</t>
  </si>
  <si>
    <t>Rsk-96</t>
  </si>
  <si>
    <t>Rsk-97</t>
  </si>
  <si>
    <t>Very Low</t>
  </si>
  <si>
    <t>Req-1</t>
  </si>
  <si>
    <t>Req-2</t>
  </si>
  <si>
    <t>Req-3</t>
  </si>
  <si>
    <t>Req-4</t>
  </si>
  <si>
    <t>Req-5</t>
  </si>
  <si>
    <t>Req-6</t>
  </si>
  <si>
    <t>Req-7</t>
  </si>
  <si>
    <t>Req-8</t>
  </si>
  <si>
    <t>Req-9</t>
  </si>
  <si>
    <t>Req-10</t>
  </si>
  <si>
    <t>Req-11</t>
  </si>
  <si>
    <t>Req-12</t>
  </si>
  <si>
    <t>Req-13</t>
  </si>
  <si>
    <t>Req-14</t>
  </si>
  <si>
    <t>Req-15</t>
  </si>
  <si>
    <t>Req-16</t>
  </si>
  <si>
    <t>Req-17</t>
  </si>
  <si>
    <t>Req-18</t>
  </si>
  <si>
    <t>Req-19</t>
  </si>
  <si>
    <t>Req-20</t>
  </si>
  <si>
    <t>Req-21</t>
  </si>
  <si>
    <t>Req-22</t>
  </si>
  <si>
    <t>Req-23</t>
  </si>
  <si>
    <t>Req-24</t>
  </si>
  <si>
    <t>Req-25</t>
  </si>
  <si>
    <t>Req-26</t>
  </si>
  <si>
    <t>Req-27</t>
  </si>
  <si>
    <t>Req-28</t>
  </si>
  <si>
    <t>Req-29</t>
  </si>
  <si>
    <t>Req-30</t>
  </si>
  <si>
    <t>Req-31</t>
  </si>
  <si>
    <t>Req-32</t>
  </si>
  <si>
    <t>Req-33</t>
  </si>
  <si>
    <t>Req-34</t>
  </si>
  <si>
    <t>Req-35</t>
  </si>
  <si>
    <t>Req-36</t>
  </si>
  <si>
    <t>Req-37</t>
  </si>
  <si>
    <t>Req-38</t>
  </si>
  <si>
    <t>Req-39</t>
  </si>
  <si>
    <t>Req-40</t>
  </si>
  <si>
    <t>Req-41</t>
  </si>
  <si>
    <t>Req-42</t>
  </si>
  <si>
    <t>Req-43</t>
  </si>
  <si>
    <t>Req-44</t>
  </si>
  <si>
    <t>Req-45</t>
  </si>
  <si>
    <t>Req-46</t>
  </si>
  <si>
    <t>Req-47</t>
  </si>
  <si>
    <t>Req-48</t>
  </si>
  <si>
    <t>Req-49</t>
  </si>
  <si>
    <t>Req-50</t>
  </si>
  <si>
    <t>Req-51</t>
  </si>
  <si>
    <t>Req-52</t>
  </si>
  <si>
    <t>Req-53</t>
  </si>
  <si>
    <t>Req-54</t>
  </si>
  <si>
    <t>Req-55</t>
  </si>
  <si>
    <t>Req-56</t>
  </si>
  <si>
    <t>Req-57</t>
  </si>
  <si>
    <t>Req-58</t>
  </si>
  <si>
    <t>Req-59</t>
  </si>
  <si>
    <t>Req-60</t>
  </si>
  <si>
    <t>Req-61</t>
  </si>
  <si>
    <t>Req-62</t>
  </si>
  <si>
    <t>Req-63</t>
  </si>
  <si>
    <t>Req-64</t>
  </si>
  <si>
    <t>Req-65</t>
  </si>
  <si>
    <t>Req-66</t>
  </si>
  <si>
    <t>Req-67</t>
  </si>
  <si>
    <t>Req-68</t>
  </si>
  <si>
    <t>Req-69</t>
  </si>
  <si>
    <t>Req-70</t>
  </si>
  <si>
    <t>Req-71</t>
  </si>
  <si>
    <t>Req-72</t>
  </si>
  <si>
    <t>Req-73</t>
  </si>
  <si>
    <t>Req-74</t>
  </si>
  <si>
    <t>Req-75</t>
  </si>
  <si>
    <t>Req-76</t>
  </si>
  <si>
    <t>Req-77</t>
  </si>
  <si>
    <t>Req-78</t>
  </si>
  <si>
    <t>Req-79</t>
  </si>
  <si>
    <t>Req-80</t>
  </si>
  <si>
    <t>Req-81</t>
  </si>
  <si>
    <t>Req-82</t>
  </si>
  <si>
    <t>Req-83</t>
  </si>
  <si>
    <t>Req-84</t>
  </si>
  <si>
    <t>Req-85</t>
  </si>
  <si>
    <t>Req-86</t>
  </si>
  <si>
    <t>Req-87</t>
  </si>
  <si>
    <t>Req-88</t>
  </si>
  <si>
    <t>Req-89</t>
  </si>
  <si>
    <t>Req-90</t>
  </si>
  <si>
    <t>Req-91</t>
  </si>
  <si>
    <t>Req-92</t>
  </si>
  <si>
    <t>Req-93</t>
  </si>
  <si>
    <t>Req-94</t>
  </si>
  <si>
    <t>Req-95</t>
  </si>
  <si>
    <t>Req-96</t>
  </si>
  <si>
    <t>Req-97</t>
  </si>
  <si>
    <t>Maintenance</t>
  </si>
  <si>
    <t>Project Name</t>
  </si>
  <si>
    <t>Project Plan &amp; Risk Register</t>
  </si>
  <si>
    <t>asdas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</si>
</sst>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6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48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 tint="0.14999847407452621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1">
    <xf numFmtId="0" fontId="0" fillId="0" borderId="0" xfId="0"/>
    <xf numFmtId="0" fontId="0" fillId="3" borderId="0" xfId="0" applyFill="1" applyAlignment="1" applyProtection="1">
      <alignment vertical="top"/>
      <protection locked="0"/>
    </xf>
    <xf numFmtId="0" fontId="0" fillId="2" borderId="0" xfId="0" applyFill="1" applyAlignment="1" applyProtection="1">
      <alignment vertical="top"/>
      <protection locked="0"/>
    </xf>
    <xf numFmtId="0" fontId="3" fillId="3" borderId="0" xfId="0" applyFont="1" applyFill="1" applyAlignment="1" applyProtection="1">
      <alignment vertical="top"/>
      <protection locked="0"/>
    </xf>
    <xf numFmtId="0" fontId="3" fillId="3" borderId="0" xfId="0" applyFont="1" applyFill="1" applyAlignment="1">
      <alignment vertical="top"/>
    </xf>
    <xf numFmtId="0" fontId="5" fillId="2" borderId="0" xfId="0" applyFont="1" applyFill="1" applyAlignment="1" applyProtection="1">
      <alignment vertical="top"/>
      <protection locked="0"/>
    </xf>
    <xf numFmtId="0" fontId="5" fillId="6" borderId="1" xfId="0" applyFont="1" applyFill="1" applyBorder="1"/>
    <xf numFmtId="0" fontId="0" fillId="3" borderId="0" xfId="0" applyFill="1"/>
    <xf numFmtId="0" fontId="0" fillId="6" borderId="2" xfId="0" applyFill="1" applyBorder="1"/>
    <xf numFmtId="0" fontId="0" fillId="6" borderId="3" xfId="0" applyFill="1" applyBorder="1"/>
    <xf numFmtId="0" fontId="0" fillId="3" borderId="4" xfId="0" applyFill="1" applyBorder="1"/>
    <xf numFmtId="0" fontId="2" fillId="6" borderId="7" xfId="0" applyFont="1" applyFill="1" applyBorder="1"/>
    <xf numFmtId="0" fontId="2" fillId="6" borderId="8" xfId="0" applyFont="1" applyFill="1" applyBorder="1"/>
    <xf numFmtId="0" fontId="2" fillId="6" borderId="8" xfId="0" applyFont="1" applyFill="1" applyBorder="1" applyAlignment="1">
      <alignment horizontal="center" wrapText="1"/>
    </xf>
    <xf numFmtId="0" fontId="2" fillId="6" borderId="9" xfId="0" applyFont="1" applyFill="1" applyBorder="1"/>
    <xf numFmtId="0" fontId="0" fillId="3" borderId="0" xfId="0" applyFill="1" applyAlignment="1">
      <alignment horizontal="center"/>
    </xf>
    <xf numFmtId="0" fontId="5" fillId="2" borderId="1" xfId="0" applyFont="1" applyFill="1" applyBorder="1"/>
    <xf numFmtId="0" fontId="6" fillId="2" borderId="2" xfId="0" applyFont="1" applyFill="1" applyBorder="1"/>
    <xf numFmtId="0" fontId="6" fillId="2" borderId="3" xfId="0" applyFont="1" applyFill="1" applyBorder="1"/>
    <xf numFmtId="0" fontId="0" fillId="3" borderId="13" xfId="0" applyFill="1" applyBorder="1"/>
    <xf numFmtId="0" fontId="2" fillId="2" borderId="7" xfId="0" applyFont="1" applyFill="1" applyBorder="1"/>
    <xf numFmtId="0" fontId="2" fillId="2" borderId="8" xfId="0" applyFont="1" applyFill="1" applyBorder="1"/>
    <xf numFmtId="0" fontId="2" fillId="2" borderId="14" xfId="0" applyFont="1" applyFill="1" applyBorder="1"/>
    <xf numFmtId="0" fontId="2" fillId="2" borderId="9" xfId="0" applyFont="1" applyFill="1" applyBorder="1"/>
    <xf numFmtId="0" fontId="0" fillId="3" borderId="7" xfId="0" applyFill="1" applyBorder="1"/>
    <xf numFmtId="0" fontId="0" fillId="3" borderId="8" xfId="0" applyFill="1" applyBorder="1"/>
    <xf numFmtId="0" fontId="0" fillId="3" borderId="14" xfId="0" applyFill="1" applyBorder="1"/>
    <xf numFmtId="0" fontId="0" fillId="3" borderId="9" xfId="0" applyFill="1" applyBorder="1"/>
    <xf numFmtId="0" fontId="0" fillId="3" borderId="10" xfId="0" applyFill="1" applyBorder="1"/>
    <xf numFmtId="0" fontId="0" fillId="3" borderId="11" xfId="0" applyFill="1" applyBorder="1"/>
    <xf numFmtId="0" fontId="0" fillId="3" borderId="15" xfId="0" applyFill="1" applyBorder="1"/>
    <xf numFmtId="0" fontId="0" fillId="3" borderId="12" xfId="0" applyFill="1" applyBorder="1"/>
    <xf numFmtId="0" fontId="2" fillId="2" borderId="8" xfId="0" applyFont="1" applyFill="1" applyBorder="1" applyAlignment="1" applyProtection="1">
      <alignment vertical="top"/>
      <protection locked="0"/>
    </xf>
    <xf numFmtId="0" fontId="2" fillId="4" borderId="8" xfId="0" applyFont="1" applyFill="1" applyBorder="1" applyAlignment="1" applyProtection="1">
      <alignment horizontal="center" vertical="top" wrapText="1"/>
      <protection locked="0"/>
    </xf>
    <xf numFmtId="0" fontId="2" fillId="4" borderId="8" xfId="0" applyFont="1" applyFill="1" applyBorder="1" applyAlignment="1" applyProtection="1">
      <alignment horizontal="center" vertical="top"/>
      <protection locked="0"/>
    </xf>
    <xf numFmtId="0" fontId="2" fillId="5" borderId="8" xfId="0" applyFont="1" applyFill="1" applyBorder="1" applyAlignment="1">
      <alignment horizontal="center" vertical="top" wrapText="1"/>
    </xf>
    <xf numFmtId="164" fontId="0" fillId="3" borderId="8" xfId="0" applyNumberFormat="1" applyFill="1" applyBorder="1" applyAlignment="1" applyProtection="1">
      <alignment vertical="top"/>
      <protection locked="0"/>
    </xf>
    <xf numFmtId="0" fontId="0" fillId="3" borderId="8" xfId="0" applyFill="1" applyBorder="1" applyAlignment="1" applyProtection="1">
      <alignment vertical="top" wrapText="1"/>
      <protection locked="0"/>
    </xf>
    <xf numFmtId="0" fontId="0" fillId="3" borderId="8" xfId="0" applyFill="1" applyBorder="1" applyAlignment="1" applyProtection="1">
      <alignment horizontal="center" vertical="top"/>
      <protection locked="0"/>
    </xf>
    <xf numFmtId="9" fontId="0" fillId="3" borderId="8" xfId="1" applyFont="1" applyFill="1" applyBorder="1" applyAlignment="1" applyProtection="1">
      <alignment horizontal="center" vertical="top"/>
      <protection locked="0"/>
    </xf>
    <xf numFmtId="0" fontId="0" fillId="3" borderId="8" xfId="0" applyFill="1" applyBorder="1" applyAlignment="1">
      <alignment horizontal="center" vertical="top"/>
    </xf>
    <xf numFmtId="0" fontId="0" fillId="3" borderId="8" xfId="0" applyFill="1" applyBorder="1" applyAlignment="1" applyProtection="1">
      <alignment vertical="top"/>
      <protection locked="0"/>
    </xf>
    <xf numFmtId="0" fontId="2" fillId="5" borderId="8" xfId="0" applyFont="1" applyFill="1" applyBorder="1" applyAlignment="1" applyProtection="1">
      <alignment horizontal="center" vertical="top" wrapText="1"/>
      <protection locked="0"/>
    </xf>
    <xf numFmtId="0" fontId="0" fillId="2" borderId="0" xfId="0" applyFill="1"/>
    <xf numFmtId="0" fontId="3" fillId="2" borderId="0" xfId="0" applyFont="1" applyFill="1"/>
    <xf numFmtId="0" fontId="7" fillId="2" borderId="0" xfId="0" applyFont="1" applyFill="1"/>
    <xf numFmtId="0" fontId="0" fillId="0" borderId="7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8" xfId="0" applyBorder="1" applyAlignment="1" applyProtection="1">
      <alignment horizontal="center"/>
      <protection locked="0"/>
    </xf>
    <xf numFmtId="0" fontId="0" fillId="0" borderId="9" xfId="0" applyBorder="1" applyProtection="1">
      <protection locked="0"/>
    </xf>
    <xf numFmtId="0" fontId="0" fillId="0" borderId="10" xfId="0" applyBorder="1" applyProtection="1">
      <protection locked="0"/>
    </xf>
    <xf numFmtId="0" fontId="0" fillId="0" borderId="11" xfId="0" applyBorder="1" applyProtection="1">
      <protection locked="0"/>
    </xf>
    <xf numFmtId="0" fontId="0" fillId="0" borderId="11" xfId="0" applyBorder="1" applyAlignment="1" applyProtection="1">
      <alignment horizontal="center"/>
      <protection locked="0"/>
    </xf>
    <xf numFmtId="0" fontId="0" fillId="0" borderId="12" xfId="0" applyBorder="1" applyProtection="1">
      <protection locked="0"/>
    </xf>
    <xf numFmtId="0" fontId="2" fillId="5" borderId="8" xfId="0" applyFont="1" applyFill="1" applyBorder="1" applyAlignment="1">
      <alignment horizontal="center" wrapText="1"/>
    </xf>
    <xf numFmtId="0" fontId="0" fillId="0" borderId="8" xfId="0" applyBorder="1" applyAlignment="1">
      <alignment horizontal="center"/>
    </xf>
    <xf numFmtId="0" fontId="0" fillId="0" borderId="11" xfId="0" applyBorder="1" applyAlignment="1">
      <alignment horizontal="center"/>
    </xf>
    <xf numFmtId="0" fontId="3" fillId="3" borderId="0" xfId="0" applyFont="1" applyFill="1"/>
    <xf numFmtId="0" fontId="8" fillId="2" borderId="0" xfId="0" applyFont="1" applyFill="1" applyAlignment="1">
      <alignment horizontal="left"/>
    </xf>
    <xf numFmtId="0" fontId="0" fillId="3" borderId="5" xfId="0" applyFill="1" applyBorder="1" applyAlignment="1">
      <alignment horizontal="left" vertical="top"/>
    </xf>
    <xf numFmtId="0" fontId="0" fillId="3" borderId="6" xfId="0" applyFill="1" applyBorder="1" applyAlignment="1">
      <alignment horizontal="left" vertical="top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A3BFD6DB-0A9C-47A5-B42D-6BB66BE9E8F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0-AA8C-4974-84FA-FA5F932D5E6D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B4EF2A40-F8BC-436C-A18B-3466459F1F5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AA8C-4974-84FA-FA5F932D5E6D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2E1B1C2F-D7ED-4E2D-88D4-36A01485D79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AA8C-4974-84FA-FA5F932D5E6D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9F0523A4-E845-40F8-9F16-39BD0C8A4C9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AA8C-4974-84FA-FA5F932D5E6D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087601E4-9BBC-48EF-A965-286715D92BA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AA8C-4974-84FA-FA5F932D5E6D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F4998258-0FDE-4F84-ADA3-BFBD1A8B9E6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AA8C-4974-84FA-FA5F932D5E6D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21EC3B7E-0B21-42E2-BF2F-7C0A66F1D82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AA8C-4974-84FA-FA5F932D5E6D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DF69192C-39D4-461B-A880-D0105E4BB43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AA8C-4974-84FA-FA5F932D5E6D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B992831A-C1B7-4398-A790-962E8CBC3B6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AA8C-4974-84FA-FA5F932D5E6D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7C46095C-5273-4C3C-8153-B96F3E370E0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AA8C-4974-84FA-FA5F932D5E6D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776E0ED8-7B6B-44E2-BA16-5C490EDC8B3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AA8C-4974-84FA-FA5F932D5E6D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AA8C-4974-84FA-FA5F932D5E6D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C-AA8C-4974-84FA-FA5F932D5E6D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D-AA8C-4974-84FA-FA5F932D5E6D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AA8C-4974-84FA-FA5F932D5E6D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F-AA8C-4974-84FA-FA5F932D5E6D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0-AA8C-4974-84FA-FA5F932D5E6D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1-AA8C-4974-84FA-FA5F932D5E6D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2-AA8C-4974-84FA-FA5F932D5E6D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3-AA8C-4974-84FA-FA5F932D5E6D}"/>
                </c:ext>
              </c:extLst>
            </c:dLbl>
            <c:dLbl>
              <c:idx val="20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4-AA8C-4974-84FA-FA5F932D5E6D}"/>
                </c:ext>
              </c:extLst>
            </c:dLbl>
            <c:dLbl>
              <c:idx val="21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5-AA8C-4974-84FA-FA5F932D5E6D}"/>
                </c:ext>
              </c:extLst>
            </c:dLbl>
            <c:dLbl>
              <c:idx val="22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6-AA8C-4974-84FA-FA5F932D5E6D}"/>
                </c:ext>
              </c:extLst>
            </c:dLbl>
            <c:dLbl>
              <c:idx val="23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7-AA8C-4974-84FA-FA5F932D5E6D}"/>
                </c:ext>
              </c:extLst>
            </c:dLbl>
            <c:dLbl>
              <c:idx val="24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8-AA8C-4974-84FA-FA5F932D5E6D}"/>
                </c:ext>
              </c:extLst>
            </c:dLbl>
            <c:dLbl>
              <c:idx val="25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9-AA8C-4974-84FA-FA5F932D5E6D}"/>
                </c:ext>
              </c:extLst>
            </c:dLbl>
            <c:dLbl>
              <c:idx val="26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A-AA8C-4974-84FA-FA5F932D5E6D}"/>
                </c:ext>
              </c:extLst>
            </c:dLbl>
            <c:dLbl>
              <c:idx val="27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B-AA8C-4974-84FA-FA5F932D5E6D}"/>
                </c:ext>
              </c:extLst>
            </c:dLbl>
            <c:dLbl>
              <c:idx val="28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C-AA8C-4974-84FA-FA5F932D5E6D}"/>
                </c:ext>
              </c:extLst>
            </c:dLbl>
            <c:dLbl>
              <c:idx val="29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D-AA8C-4974-84FA-FA5F932D5E6D}"/>
                </c:ext>
              </c:extLst>
            </c:dLbl>
            <c:dLbl>
              <c:idx val="30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E-AA8C-4974-84FA-FA5F932D5E6D}"/>
                </c:ext>
              </c:extLst>
            </c:dLbl>
            <c:dLbl>
              <c:idx val="31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F-AA8C-4974-84FA-FA5F932D5E6D}"/>
                </c:ext>
              </c:extLst>
            </c:dLbl>
            <c:dLbl>
              <c:idx val="32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0-AA8C-4974-84FA-FA5F932D5E6D}"/>
                </c:ext>
              </c:extLst>
            </c:dLbl>
            <c:dLbl>
              <c:idx val="33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1-AA8C-4974-84FA-FA5F932D5E6D}"/>
                </c:ext>
              </c:extLst>
            </c:dLbl>
            <c:dLbl>
              <c:idx val="34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2-AA8C-4974-84FA-FA5F932D5E6D}"/>
                </c:ext>
              </c:extLst>
            </c:dLbl>
            <c:dLbl>
              <c:idx val="35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3-AA8C-4974-84FA-FA5F932D5E6D}"/>
                </c:ext>
              </c:extLst>
            </c:dLbl>
            <c:dLbl>
              <c:idx val="36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4-AA8C-4974-84FA-FA5F932D5E6D}"/>
                </c:ext>
              </c:extLst>
            </c:dLbl>
            <c:dLbl>
              <c:idx val="37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5-AA8C-4974-84FA-FA5F932D5E6D}"/>
                </c:ext>
              </c:extLst>
            </c:dLbl>
            <c:dLbl>
              <c:idx val="38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6-AA8C-4974-84FA-FA5F932D5E6D}"/>
                </c:ext>
              </c:extLst>
            </c:dLbl>
            <c:dLbl>
              <c:idx val="39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7-AA8C-4974-84FA-FA5F932D5E6D}"/>
                </c:ext>
              </c:extLst>
            </c:dLbl>
            <c:dLbl>
              <c:idx val="40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8-AA8C-4974-84FA-FA5F932D5E6D}"/>
                </c:ext>
              </c:extLst>
            </c:dLbl>
            <c:dLbl>
              <c:idx val="41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9-AA8C-4974-84FA-FA5F932D5E6D}"/>
                </c:ext>
              </c:extLst>
            </c:dLbl>
            <c:dLbl>
              <c:idx val="42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A-AA8C-4974-84FA-FA5F932D5E6D}"/>
                </c:ext>
              </c:extLst>
            </c:dLbl>
            <c:dLbl>
              <c:idx val="43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B-AA8C-4974-84FA-FA5F932D5E6D}"/>
                </c:ext>
              </c:extLst>
            </c:dLbl>
            <c:dLbl>
              <c:idx val="44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C-AA8C-4974-84FA-FA5F932D5E6D}"/>
                </c:ext>
              </c:extLst>
            </c:dLbl>
            <c:dLbl>
              <c:idx val="45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D-AA8C-4974-84FA-FA5F932D5E6D}"/>
                </c:ext>
              </c:extLst>
            </c:dLbl>
            <c:dLbl>
              <c:idx val="46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E-AA8C-4974-84FA-FA5F932D5E6D}"/>
                </c:ext>
              </c:extLst>
            </c:dLbl>
            <c:dLbl>
              <c:idx val="47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F-AA8C-4974-84FA-FA5F932D5E6D}"/>
                </c:ext>
              </c:extLst>
            </c:dLbl>
            <c:dLbl>
              <c:idx val="48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0-AA8C-4974-84FA-FA5F932D5E6D}"/>
                </c:ext>
              </c:extLst>
            </c:dLbl>
            <c:dLbl>
              <c:idx val="49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1-AA8C-4974-84FA-FA5F932D5E6D}"/>
                </c:ext>
              </c:extLst>
            </c:dLbl>
            <c:dLbl>
              <c:idx val="50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2-AA8C-4974-84FA-FA5F932D5E6D}"/>
                </c:ext>
              </c:extLst>
            </c:dLbl>
            <c:dLbl>
              <c:idx val="51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3-AA8C-4974-84FA-FA5F932D5E6D}"/>
                </c:ext>
              </c:extLst>
            </c:dLbl>
            <c:dLbl>
              <c:idx val="52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4-AA8C-4974-84FA-FA5F932D5E6D}"/>
                </c:ext>
              </c:extLst>
            </c:dLbl>
            <c:dLbl>
              <c:idx val="53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5-AA8C-4974-84FA-FA5F932D5E6D}"/>
                </c:ext>
              </c:extLst>
            </c:dLbl>
            <c:dLbl>
              <c:idx val="54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6-AA8C-4974-84FA-FA5F932D5E6D}"/>
                </c:ext>
              </c:extLst>
            </c:dLbl>
            <c:dLbl>
              <c:idx val="55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7-AA8C-4974-84FA-FA5F932D5E6D}"/>
                </c:ext>
              </c:extLst>
            </c:dLbl>
            <c:dLbl>
              <c:idx val="56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8-AA8C-4974-84FA-FA5F932D5E6D}"/>
                </c:ext>
              </c:extLst>
            </c:dLbl>
            <c:dLbl>
              <c:idx val="57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9-AA8C-4974-84FA-FA5F932D5E6D}"/>
                </c:ext>
              </c:extLst>
            </c:dLbl>
            <c:dLbl>
              <c:idx val="58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A-AA8C-4974-84FA-FA5F932D5E6D}"/>
                </c:ext>
              </c:extLst>
            </c:dLbl>
            <c:dLbl>
              <c:idx val="59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B-AA8C-4974-84FA-FA5F932D5E6D}"/>
                </c:ext>
              </c:extLst>
            </c:dLbl>
            <c:dLbl>
              <c:idx val="60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C-AA8C-4974-84FA-FA5F932D5E6D}"/>
                </c:ext>
              </c:extLst>
            </c:dLbl>
            <c:dLbl>
              <c:idx val="61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D-AA8C-4974-84FA-FA5F932D5E6D}"/>
                </c:ext>
              </c:extLst>
            </c:dLbl>
            <c:dLbl>
              <c:idx val="62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E-AA8C-4974-84FA-FA5F932D5E6D}"/>
                </c:ext>
              </c:extLst>
            </c:dLbl>
            <c:dLbl>
              <c:idx val="63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F-AA8C-4974-84FA-FA5F932D5E6D}"/>
                </c:ext>
              </c:extLst>
            </c:dLbl>
            <c:dLbl>
              <c:idx val="64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0-AA8C-4974-84FA-FA5F932D5E6D}"/>
                </c:ext>
              </c:extLst>
            </c:dLbl>
            <c:dLbl>
              <c:idx val="65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1-AA8C-4974-84FA-FA5F932D5E6D}"/>
                </c:ext>
              </c:extLst>
            </c:dLbl>
            <c:dLbl>
              <c:idx val="66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2-AA8C-4974-84FA-FA5F932D5E6D}"/>
                </c:ext>
              </c:extLst>
            </c:dLbl>
            <c:dLbl>
              <c:idx val="67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3-AA8C-4974-84FA-FA5F932D5E6D}"/>
                </c:ext>
              </c:extLst>
            </c:dLbl>
            <c:dLbl>
              <c:idx val="68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4-AA8C-4974-84FA-FA5F932D5E6D}"/>
                </c:ext>
              </c:extLst>
            </c:dLbl>
            <c:dLbl>
              <c:idx val="69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5-AA8C-4974-84FA-FA5F932D5E6D}"/>
                </c:ext>
              </c:extLst>
            </c:dLbl>
            <c:dLbl>
              <c:idx val="70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6-AA8C-4974-84FA-FA5F932D5E6D}"/>
                </c:ext>
              </c:extLst>
            </c:dLbl>
            <c:dLbl>
              <c:idx val="71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7-AA8C-4974-84FA-FA5F932D5E6D}"/>
                </c:ext>
              </c:extLst>
            </c:dLbl>
            <c:dLbl>
              <c:idx val="72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48-AA8C-4974-84FA-FA5F932D5E6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xVal>
            <c:numRef>
              <c:f>Stakeholders!$D$4:$D$76</c:f>
              <c:numCache>
                <c:formatCode>General</c:formatCode>
                <c:ptCount val="73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5</c:v>
                </c:pt>
                <c:pt idx="7">
                  <c:v>4</c:v>
                </c:pt>
                <c:pt idx="8">
                  <c:v>3</c:v>
                </c:pt>
                <c:pt idx="9">
                  <c:v>2</c:v>
                </c:pt>
                <c:pt idx="10">
                  <c:v>1</c:v>
                </c:pt>
                <c:pt idx="11">
                  <c:v>5</c:v>
                </c:pt>
              </c:numCache>
            </c:numRef>
          </c:xVal>
          <c:yVal>
            <c:numRef>
              <c:f>Stakeholders!$E$4:$E$76</c:f>
              <c:numCache>
                <c:formatCode>General</c:formatCode>
                <c:ptCount val="73"/>
                <c:pt idx="0">
                  <c:v>0</c:v>
                </c:pt>
                <c:pt idx="1">
                  <c:v>2</c:v>
                </c:pt>
                <c:pt idx="2">
                  <c:v>3</c:v>
                </c:pt>
                <c:pt idx="3">
                  <c:v>1</c:v>
                </c:pt>
                <c:pt idx="4">
                  <c:v>2</c:v>
                </c:pt>
                <c:pt idx="5">
                  <c:v>5</c:v>
                </c:pt>
                <c:pt idx="6">
                  <c:v>3</c:v>
                </c:pt>
                <c:pt idx="7">
                  <c:v>0</c:v>
                </c:pt>
                <c:pt idx="8">
                  <c:v>4</c:v>
                </c:pt>
                <c:pt idx="9">
                  <c:v>5</c:v>
                </c:pt>
                <c:pt idx="10">
                  <c:v>5</c:v>
                </c:pt>
                <c:pt idx="11">
                  <c:v>4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Stakeholders!$B$4:$B$14</c15:f>
                <c15:dlblRangeCache>
                  <c:ptCount val="11"/>
                  <c:pt idx="0">
                    <c:v>George</c:v>
                  </c:pt>
                  <c:pt idx="1">
                    <c:v>John</c:v>
                  </c:pt>
                  <c:pt idx="2">
                    <c:v>Thomas</c:v>
                  </c:pt>
                  <c:pt idx="3">
                    <c:v>Alexander</c:v>
                  </c:pt>
                  <c:pt idx="4">
                    <c:v>Benjamin</c:v>
                  </c:pt>
                  <c:pt idx="5">
                    <c:v>Amelia</c:v>
                  </c:pt>
                  <c:pt idx="6">
                    <c:v>Joan</c:v>
                  </c:pt>
                  <c:pt idx="7">
                    <c:v>Stevie</c:v>
                  </c:pt>
                  <c:pt idx="8">
                    <c:v>Jolene</c:v>
                  </c:pt>
                  <c:pt idx="9">
                    <c:v>Emily</c:v>
                  </c:pt>
                  <c:pt idx="10">
                    <c:v>Lola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49-AA8C-4974-84FA-FA5F932D5E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87848440"/>
        <c:axId val="387849880"/>
      </c:scatterChart>
      <c:valAx>
        <c:axId val="387848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7849880"/>
        <c:crosses val="autoZero"/>
        <c:crossBetween val="midCat"/>
      </c:valAx>
      <c:valAx>
        <c:axId val="387849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784844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38099</xdr:colOff>
      <xdr:row>1</xdr:row>
      <xdr:rowOff>71437</xdr:rowOff>
    </xdr:from>
    <xdr:to>
      <xdr:col>4</xdr:col>
      <xdr:colOff>725366</xdr:colOff>
      <xdr:row>1</xdr:row>
      <xdr:rowOff>2814637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557B225-F474-483C-84DE-11D82F0C2BB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0.04582</cdr:x>
      <cdr:y>0.16493</cdr:y>
    </cdr:from>
    <cdr:to>
      <cdr:x>0.96614</cdr:x>
      <cdr:y>0.34549</cdr:y>
    </cdr:to>
    <cdr:sp macro="" textlink="">
      <cdr:nvSpPr>
        <cdr:cNvPr id="2" name="Rectangle 1">
          <a:extLst xmlns:a="http://schemas.openxmlformats.org/drawingml/2006/main">
            <a:ext uri="{FF2B5EF4-FFF2-40B4-BE49-F238E27FC236}">
              <a16:creationId xmlns:a16="http://schemas.microsoft.com/office/drawing/2014/main" id="{2F784E14-704C-21AB-1D45-FB6F2D08076E}"/>
            </a:ext>
          </a:extLst>
        </cdr:cNvPr>
        <cdr:cNvSpPr/>
      </cdr:nvSpPr>
      <cdr:spPr>
        <a:xfrm xmlns:a="http://schemas.openxmlformats.org/drawingml/2006/main">
          <a:off x="219075" y="452438"/>
          <a:ext cx="4400550" cy="495300"/>
        </a:xfrm>
        <a:prstGeom xmlns:a="http://schemas.openxmlformats.org/drawingml/2006/main" prst="rect">
          <a:avLst/>
        </a:prstGeom>
        <a:solidFill xmlns:a="http://schemas.openxmlformats.org/drawingml/2006/main">
          <a:srgbClr val="FF0000">
            <a:alpha val="10000"/>
          </a:srgb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15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 kern="1200"/>
        </a:p>
      </cdr:txBody>
    </cdr:sp>
  </cdr:relSizeAnchor>
  <cdr:relSizeAnchor xmlns:cdr="http://schemas.openxmlformats.org/drawingml/2006/chartDrawing">
    <cdr:from>
      <cdr:x>0.751</cdr:x>
      <cdr:y>0.34549</cdr:y>
    </cdr:from>
    <cdr:to>
      <cdr:x>0.96879</cdr:x>
      <cdr:y>0.8941</cdr:y>
    </cdr:to>
    <cdr:sp macro="" textlink="">
      <cdr:nvSpPr>
        <cdr:cNvPr id="3" name="Rectangle 2">
          <a:extLst xmlns:a="http://schemas.openxmlformats.org/drawingml/2006/main">
            <a:ext uri="{FF2B5EF4-FFF2-40B4-BE49-F238E27FC236}">
              <a16:creationId xmlns:a16="http://schemas.microsoft.com/office/drawing/2014/main" id="{9D69D3A7-DD58-A9FA-7D10-DA490EDB7047}"/>
            </a:ext>
          </a:extLst>
        </cdr:cNvPr>
        <cdr:cNvSpPr/>
      </cdr:nvSpPr>
      <cdr:spPr>
        <a:xfrm xmlns:a="http://schemas.openxmlformats.org/drawingml/2006/main">
          <a:off x="3590925" y="947738"/>
          <a:ext cx="1041400" cy="1504950"/>
        </a:xfrm>
        <a:prstGeom xmlns:a="http://schemas.openxmlformats.org/drawingml/2006/main" prst="rect">
          <a:avLst/>
        </a:prstGeom>
        <a:solidFill xmlns:a="http://schemas.openxmlformats.org/drawingml/2006/main">
          <a:srgbClr val="FF0000">
            <a:alpha val="10000"/>
          </a:srgb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15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 kern="1200"/>
        </a:p>
      </cdr:txBody>
    </cdr:sp>
  </cdr:relSizeAnchor>
  <cdr:relSizeAnchor xmlns:cdr="http://schemas.openxmlformats.org/drawingml/2006/chartDrawing">
    <cdr:from>
      <cdr:x>0.531</cdr:x>
      <cdr:y>0.34491</cdr:y>
    </cdr:from>
    <cdr:to>
      <cdr:x>0.75422</cdr:x>
      <cdr:y>0.89352</cdr:y>
    </cdr:to>
    <cdr:sp macro="" textlink="">
      <cdr:nvSpPr>
        <cdr:cNvPr id="4" name="Rectangle 3">
          <a:extLst xmlns:a="http://schemas.openxmlformats.org/drawingml/2006/main">
            <a:ext uri="{FF2B5EF4-FFF2-40B4-BE49-F238E27FC236}">
              <a16:creationId xmlns:a16="http://schemas.microsoft.com/office/drawing/2014/main" id="{6ABD94CF-603E-FF9A-4AD8-4F5463B6081B}"/>
            </a:ext>
          </a:extLst>
        </cdr:cNvPr>
        <cdr:cNvSpPr/>
      </cdr:nvSpPr>
      <cdr:spPr>
        <a:xfrm xmlns:a="http://schemas.openxmlformats.org/drawingml/2006/main">
          <a:off x="3292614" y="946150"/>
          <a:ext cx="1384162" cy="1504950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4">
            <a:lumMod val="40000"/>
            <a:lumOff val="60000"/>
            <a:alpha val="45000"/>
          </a:scheme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15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 kern="1200"/>
        </a:p>
      </cdr:txBody>
    </cdr:sp>
  </cdr:relSizeAnchor>
  <cdr:relSizeAnchor xmlns:cdr="http://schemas.openxmlformats.org/drawingml/2006/chartDrawing">
    <cdr:from>
      <cdr:x>0.04648</cdr:x>
      <cdr:y>0.34491</cdr:y>
    </cdr:from>
    <cdr:to>
      <cdr:x>0.53187</cdr:x>
      <cdr:y>0.47743</cdr:y>
    </cdr:to>
    <cdr:sp macro="" textlink="">
      <cdr:nvSpPr>
        <cdr:cNvPr id="5" name="Rectangle 4">
          <a:extLst xmlns:a="http://schemas.openxmlformats.org/drawingml/2006/main">
            <a:ext uri="{FF2B5EF4-FFF2-40B4-BE49-F238E27FC236}">
              <a16:creationId xmlns:a16="http://schemas.microsoft.com/office/drawing/2014/main" id="{1E5AB252-ED93-CC32-E042-3D67DB1F61FF}"/>
            </a:ext>
          </a:extLst>
        </cdr:cNvPr>
        <cdr:cNvSpPr/>
      </cdr:nvSpPr>
      <cdr:spPr>
        <a:xfrm xmlns:a="http://schemas.openxmlformats.org/drawingml/2006/main">
          <a:off x="222250" y="946150"/>
          <a:ext cx="2320925" cy="363538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4">
            <a:lumMod val="40000"/>
            <a:lumOff val="60000"/>
            <a:alpha val="45000"/>
          </a:scheme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15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 kern="1200"/>
        </a:p>
      </cdr:txBody>
    </cdr:sp>
  </cdr:relSizeAnchor>
  <cdr:relSizeAnchor xmlns:cdr="http://schemas.openxmlformats.org/drawingml/2006/chartDrawing">
    <cdr:from>
      <cdr:x>0.0498</cdr:x>
      <cdr:y>0.47743</cdr:y>
    </cdr:from>
    <cdr:to>
      <cdr:x>0.53149</cdr:x>
      <cdr:y>0.71007</cdr:y>
    </cdr:to>
    <cdr:sp macro="" textlink="">
      <cdr:nvSpPr>
        <cdr:cNvPr id="6" name="Rectangle 5">
          <a:extLst xmlns:a="http://schemas.openxmlformats.org/drawingml/2006/main">
            <a:ext uri="{FF2B5EF4-FFF2-40B4-BE49-F238E27FC236}">
              <a16:creationId xmlns:a16="http://schemas.microsoft.com/office/drawing/2014/main" id="{1D6529AC-8973-4062-4B69-37427744C5FC}"/>
            </a:ext>
          </a:extLst>
        </cdr:cNvPr>
        <cdr:cNvSpPr/>
      </cdr:nvSpPr>
      <cdr:spPr>
        <a:xfrm xmlns:a="http://schemas.openxmlformats.org/drawingml/2006/main">
          <a:off x="308803" y="1309687"/>
          <a:ext cx="2986847" cy="638175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6">
            <a:lumMod val="50000"/>
            <a:alpha val="15000"/>
          </a:scheme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15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 kern="1200"/>
        </a:p>
      </cdr:txBody>
    </cdr:sp>
  </cdr:relSizeAnchor>
  <cdr:relSizeAnchor xmlns:cdr="http://schemas.openxmlformats.org/drawingml/2006/chartDrawing">
    <cdr:from>
      <cdr:x>0.30478</cdr:x>
      <cdr:y>0.71007</cdr:y>
    </cdr:from>
    <cdr:to>
      <cdr:x>0.53054</cdr:x>
      <cdr:y>0.89063</cdr:y>
    </cdr:to>
    <cdr:sp macro="" textlink="">
      <cdr:nvSpPr>
        <cdr:cNvPr id="7" name="Rectangle 6">
          <a:extLst xmlns:a="http://schemas.openxmlformats.org/drawingml/2006/main">
            <a:ext uri="{FF2B5EF4-FFF2-40B4-BE49-F238E27FC236}">
              <a16:creationId xmlns:a16="http://schemas.microsoft.com/office/drawing/2014/main" id="{89C588AE-1A39-9391-30CB-98D08830D331}"/>
            </a:ext>
          </a:extLst>
        </cdr:cNvPr>
        <cdr:cNvSpPr/>
      </cdr:nvSpPr>
      <cdr:spPr>
        <a:xfrm xmlns:a="http://schemas.openxmlformats.org/drawingml/2006/main">
          <a:off x="1457325" y="1947862"/>
          <a:ext cx="1079500" cy="495301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6">
            <a:lumMod val="50000"/>
            <a:alpha val="15000"/>
          </a:scheme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15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 kern="1200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3B05C7-34A0-45B9-BF54-AA28F355B96B}">
  <dimension ref="D10:Q12"/>
  <sheetViews>
    <sheetView tabSelected="1" workbookViewId="0">
      <selection activeCell="E10" sqref="E10:Q10"/>
    </sheetView>
  </sheetViews>
  <sheetFormatPr defaultRowHeight="15" x14ac:dyDescent="0.25"/>
  <cols>
    <col min="1" max="16384" width="9.140625" style="43"/>
  </cols>
  <sheetData>
    <row r="10" spans="4:17" ht="61.5" x14ac:dyDescent="0.9">
      <c r="D10" s="44"/>
      <c r="E10" s="58" t="s">
        <v>283</v>
      </c>
      <c r="F10" s="58"/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</row>
    <row r="12" spans="4:17" ht="28.5" x14ac:dyDescent="0.45">
      <c r="E12" s="45" t="s">
        <v>284</v>
      </c>
    </row>
  </sheetData>
  <mergeCells count="1">
    <mergeCell ref="E10:Q1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B93C59-3C8F-4831-B89C-15E1AB11BF3B}">
  <dimension ref="A1:M87"/>
  <sheetViews>
    <sheetView zoomScaleNormal="100" workbookViewId="0">
      <pane xSplit="10" ySplit="3" topLeftCell="K4" activePane="bottomRight" state="frozen"/>
      <selection activeCell="B1" sqref="B1"/>
      <selection pane="topRight" activeCell="B1" sqref="B1"/>
      <selection pane="bottomLeft" activeCell="B1" sqref="B1"/>
      <selection pane="bottomRight" activeCell="K5" sqref="K5"/>
    </sheetView>
  </sheetViews>
  <sheetFormatPr defaultRowHeight="15" x14ac:dyDescent="0.25"/>
  <cols>
    <col min="1" max="1" width="4.140625" customWidth="1"/>
    <col min="2" max="2" width="30.85546875" customWidth="1"/>
    <col min="3" max="3" width="17.85546875" customWidth="1"/>
    <col min="4" max="6" width="15.28515625" customWidth="1"/>
    <col min="7" max="8" width="17.85546875" customWidth="1"/>
    <col min="9" max="10" width="52.7109375" customWidth="1"/>
  </cols>
  <sheetData>
    <row r="1" spans="1:13" ht="33.75" x14ac:dyDescent="0.5">
      <c r="A1" s="7"/>
      <c r="B1" s="6" t="s">
        <v>37</v>
      </c>
      <c r="C1" s="8"/>
      <c r="D1" s="8"/>
      <c r="E1" s="8"/>
      <c r="F1" s="8"/>
      <c r="G1" s="8"/>
      <c r="H1" s="8"/>
      <c r="I1" s="8"/>
      <c r="J1" s="9"/>
      <c r="K1" s="7"/>
      <c r="L1" s="7"/>
      <c r="M1" s="7"/>
    </row>
    <row r="2" spans="1:13" ht="229.5" customHeight="1" x14ac:dyDescent="0.25">
      <c r="A2" s="7"/>
      <c r="B2" s="10"/>
      <c r="C2" s="7"/>
      <c r="D2" s="7"/>
      <c r="E2" s="7"/>
      <c r="F2" s="7"/>
      <c r="G2" s="7"/>
      <c r="H2" s="59"/>
      <c r="I2" s="59"/>
      <c r="J2" s="60"/>
      <c r="K2" s="7"/>
      <c r="L2" s="7"/>
      <c r="M2" s="7"/>
    </row>
    <row r="3" spans="1:13" ht="35.25" customHeight="1" x14ac:dyDescent="0.25">
      <c r="A3" s="7"/>
      <c r="B3" s="11" t="s">
        <v>7</v>
      </c>
      <c r="C3" s="12" t="s">
        <v>38</v>
      </c>
      <c r="D3" s="13" t="s">
        <v>39</v>
      </c>
      <c r="E3" s="13" t="s">
        <v>40</v>
      </c>
      <c r="F3" s="54" t="s">
        <v>35</v>
      </c>
      <c r="G3" s="12" t="s">
        <v>41</v>
      </c>
      <c r="H3" s="12" t="s">
        <v>42</v>
      </c>
      <c r="I3" s="12" t="s">
        <v>43</v>
      </c>
      <c r="J3" s="14" t="s">
        <v>44</v>
      </c>
      <c r="K3" s="7"/>
      <c r="L3" s="7"/>
      <c r="M3" s="7"/>
    </row>
    <row r="4" spans="1:13" x14ac:dyDescent="0.25">
      <c r="A4" s="7"/>
      <c r="B4" s="46" t="s">
        <v>45</v>
      </c>
      <c r="C4" s="47"/>
      <c r="D4" s="48">
        <v>0</v>
      </c>
      <c r="E4" s="48">
        <v>0</v>
      </c>
      <c r="F4" s="55" t="str">
        <f t="shared" ref="F4:F15" si="0">IF(OR(ISBLANK(D4),ISBLANK(E4)),"",IF(K4&lt;=_xlfn.QUARTILE.INC($K$4:$K$75,1),"1st",IF(K4&lt;=_xlfn.QUARTILE.INC($K$4:$K$75,2),"2nd",IF(K4&lt;=_xlfn.QUARTILE.INC($K$4:$K$75,3),"3rd",IF(K4&lt;=_xlfn.QUARTILE.INC($K$4:$K$75,4),"4th","")))))</f>
        <v>1st</v>
      </c>
      <c r="G4" s="47"/>
      <c r="H4" s="47"/>
      <c r="I4" s="47"/>
      <c r="J4" s="49"/>
      <c r="K4" s="57">
        <f>D4*E4</f>
        <v>0</v>
      </c>
      <c r="L4" s="7"/>
      <c r="M4" s="7"/>
    </row>
    <row r="5" spans="1:13" x14ac:dyDescent="0.25">
      <c r="A5" s="7"/>
      <c r="B5" s="46" t="s">
        <v>46</v>
      </c>
      <c r="C5" s="47"/>
      <c r="D5" s="48">
        <v>1</v>
      </c>
      <c r="E5" s="48">
        <v>2</v>
      </c>
      <c r="F5" s="55" t="str">
        <f t="shared" si="0"/>
        <v>4th</v>
      </c>
      <c r="G5" s="47"/>
      <c r="H5" s="47"/>
      <c r="I5" s="47"/>
      <c r="J5" s="49"/>
      <c r="K5" s="57">
        <f t="shared" ref="K5:K68" si="1">D5*E5</f>
        <v>2</v>
      </c>
      <c r="L5" s="7"/>
      <c r="M5" s="7"/>
    </row>
    <row r="6" spans="1:13" x14ac:dyDescent="0.25">
      <c r="A6" s="7"/>
      <c r="B6" s="46" t="s">
        <v>47</v>
      </c>
      <c r="C6" s="47"/>
      <c r="D6" s="48">
        <v>2</v>
      </c>
      <c r="E6" s="48">
        <v>3</v>
      </c>
      <c r="F6" s="55" t="str">
        <f t="shared" si="0"/>
        <v>4th</v>
      </c>
      <c r="G6" s="47"/>
      <c r="H6" s="47"/>
      <c r="I6" s="47"/>
      <c r="J6" s="49"/>
      <c r="K6" s="57">
        <f t="shared" si="1"/>
        <v>6</v>
      </c>
      <c r="L6" s="7"/>
      <c r="M6" s="7"/>
    </row>
    <row r="7" spans="1:13" x14ac:dyDescent="0.25">
      <c r="A7" s="7"/>
      <c r="B7" s="46" t="s">
        <v>48</v>
      </c>
      <c r="C7" s="47"/>
      <c r="D7" s="48">
        <v>3</v>
      </c>
      <c r="E7" s="48">
        <v>1</v>
      </c>
      <c r="F7" s="55" t="str">
        <f t="shared" si="0"/>
        <v>4th</v>
      </c>
      <c r="G7" s="47"/>
      <c r="H7" s="47"/>
      <c r="I7" s="47"/>
      <c r="J7" s="49"/>
      <c r="K7" s="57">
        <f t="shared" si="1"/>
        <v>3</v>
      </c>
      <c r="L7" s="7"/>
      <c r="M7" s="7"/>
    </row>
    <row r="8" spans="1:13" x14ac:dyDescent="0.25">
      <c r="A8" s="7"/>
      <c r="B8" s="46" t="s">
        <v>49</v>
      </c>
      <c r="C8" s="47"/>
      <c r="D8" s="48">
        <v>4</v>
      </c>
      <c r="E8" s="48">
        <v>2</v>
      </c>
      <c r="F8" s="55" t="str">
        <f t="shared" si="0"/>
        <v>4th</v>
      </c>
      <c r="G8" s="47"/>
      <c r="H8" s="47"/>
      <c r="I8" s="47"/>
      <c r="J8" s="49"/>
      <c r="K8" s="57">
        <f t="shared" si="1"/>
        <v>8</v>
      </c>
      <c r="L8" s="7"/>
      <c r="M8" s="7"/>
    </row>
    <row r="9" spans="1:13" x14ac:dyDescent="0.25">
      <c r="A9" s="7"/>
      <c r="B9" s="46" t="s">
        <v>50</v>
      </c>
      <c r="C9" s="47"/>
      <c r="D9" s="48">
        <v>5</v>
      </c>
      <c r="E9" s="48">
        <v>5</v>
      </c>
      <c r="F9" s="55" t="str">
        <f t="shared" si="0"/>
        <v>4th</v>
      </c>
      <c r="G9" s="47"/>
      <c r="H9" s="47"/>
      <c r="I9" s="47"/>
      <c r="J9" s="49"/>
      <c r="K9" s="57">
        <f t="shared" si="1"/>
        <v>25</v>
      </c>
      <c r="L9" s="7"/>
      <c r="M9" s="7"/>
    </row>
    <row r="10" spans="1:13" x14ac:dyDescent="0.25">
      <c r="A10" s="7"/>
      <c r="B10" s="46" t="s">
        <v>51</v>
      </c>
      <c r="C10" s="47"/>
      <c r="D10" s="48">
        <v>5</v>
      </c>
      <c r="E10" s="48">
        <v>3</v>
      </c>
      <c r="F10" s="55" t="str">
        <f t="shared" si="0"/>
        <v>4th</v>
      </c>
      <c r="G10" s="47"/>
      <c r="H10" s="47"/>
      <c r="I10" s="47"/>
      <c r="J10" s="49"/>
      <c r="K10" s="57">
        <f t="shared" si="1"/>
        <v>15</v>
      </c>
      <c r="L10" s="7"/>
      <c r="M10" s="7"/>
    </row>
    <row r="11" spans="1:13" x14ac:dyDescent="0.25">
      <c r="A11" s="7"/>
      <c r="B11" s="46" t="s">
        <v>52</v>
      </c>
      <c r="C11" s="47"/>
      <c r="D11" s="48">
        <v>4</v>
      </c>
      <c r="E11" s="48">
        <v>0</v>
      </c>
      <c r="F11" s="55" t="str">
        <f t="shared" si="0"/>
        <v>1st</v>
      </c>
      <c r="G11" s="47"/>
      <c r="H11" s="47"/>
      <c r="I11" s="47"/>
      <c r="J11" s="49"/>
      <c r="K11" s="57">
        <f t="shared" si="1"/>
        <v>0</v>
      </c>
      <c r="L11" s="7"/>
      <c r="M11" s="7"/>
    </row>
    <row r="12" spans="1:13" x14ac:dyDescent="0.25">
      <c r="A12" s="7"/>
      <c r="B12" s="46" t="s">
        <v>53</v>
      </c>
      <c r="C12" s="47"/>
      <c r="D12" s="48">
        <v>3</v>
      </c>
      <c r="E12" s="48">
        <v>4</v>
      </c>
      <c r="F12" s="55" t="str">
        <f t="shared" si="0"/>
        <v>4th</v>
      </c>
      <c r="G12" s="47"/>
      <c r="H12" s="47"/>
      <c r="I12" s="47"/>
      <c r="J12" s="49"/>
      <c r="K12" s="57">
        <f t="shared" si="1"/>
        <v>12</v>
      </c>
      <c r="L12" s="7"/>
      <c r="M12" s="7"/>
    </row>
    <row r="13" spans="1:13" x14ac:dyDescent="0.25">
      <c r="A13" s="7"/>
      <c r="B13" s="46" t="s">
        <v>54</v>
      </c>
      <c r="C13" s="47"/>
      <c r="D13" s="48">
        <v>2</v>
      </c>
      <c r="E13" s="48">
        <v>5</v>
      </c>
      <c r="F13" s="55" t="str">
        <f t="shared" si="0"/>
        <v>4th</v>
      </c>
      <c r="G13" s="47"/>
      <c r="H13" s="47"/>
      <c r="I13" s="47"/>
      <c r="J13" s="49"/>
      <c r="K13" s="57">
        <f t="shared" si="1"/>
        <v>10</v>
      </c>
      <c r="L13" s="7"/>
      <c r="M13" s="7"/>
    </row>
    <row r="14" spans="1:13" x14ac:dyDescent="0.25">
      <c r="A14" s="7"/>
      <c r="B14" s="46" t="s">
        <v>55</v>
      </c>
      <c r="C14" s="47"/>
      <c r="D14" s="48">
        <v>1</v>
      </c>
      <c r="E14" s="48">
        <v>5</v>
      </c>
      <c r="F14" s="55" t="str">
        <f t="shared" si="0"/>
        <v>4th</v>
      </c>
      <c r="G14" s="47"/>
      <c r="H14" s="47"/>
      <c r="I14" s="47"/>
      <c r="J14" s="49"/>
      <c r="K14" s="57">
        <f t="shared" si="1"/>
        <v>5</v>
      </c>
      <c r="L14" s="7"/>
      <c r="M14" s="7"/>
    </row>
    <row r="15" spans="1:13" x14ac:dyDescent="0.25">
      <c r="A15" s="7"/>
      <c r="B15" s="46" t="s">
        <v>285</v>
      </c>
      <c r="C15" s="47"/>
      <c r="D15" s="48">
        <v>5</v>
      </c>
      <c r="E15" s="48">
        <v>4</v>
      </c>
      <c r="F15" s="55" t="str">
        <f t="shared" si="0"/>
        <v>4th</v>
      </c>
      <c r="G15" s="47"/>
      <c r="H15" s="47"/>
      <c r="I15" s="47"/>
      <c r="J15" s="49"/>
      <c r="K15" s="57">
        <f t="shared" si="1"/>
        <v>20</v>
      </c>
      <c r="L15" s="7"/>
      <c r="M15" s="7"/>
    </row>
    <row r="16" spans="1:13" x14ac:dyDescent="0.25">
      <c r="A16" s="7"/>
      <c r="B16" s="46"/>
      <c r="C16" s="47"/>
      <c r="D16" s="48"/>
      <c r="E16" s="48"/>
      <c r="F16" s="55" t="str">
        <f>IF(OR(ISBLANK(D16),ISBLANK(E16)),"",IF(K16&lt;=_xlfn.QUARTILE.INC($K$4:$K$75,1),"1st",IF(K16&lt;=_xlfn.QUARTILE.INC($K$4:$K$75,2),"2nd",IF(K16&lt;=_xlfn.QUARTILE.INC($K$4:$K$75,3),"3rd",IF(K16&lt;=_xlfn.QUARTILE.INC($K$4:$K$75,4),"4th","")))))</f>
        <v/>
      </c>
      <c r="G16" s="47"/>
      <c r="H16" s="47"/>
      <c r="I16" s="47"/>
      <c r="J16" s="49"/>
      <c r="K16" s="57">
        <f t="shared" si="1"/>
        <v>0</v>
      </c>
      <c r="L16" s="7"/>
      <c r="M16" s="7"/>
    </row>
    <row r="17" spans="1:13" x14ac:dyDescent="0.25">
      <c r="A17" s="7"/>
      <c r="B17" s="46"/>
      <c r="C17" s="47"/>
      <c r="D17" s="48"/>
      <c r="E17" s="48"/>
      <c r="F17" s="55" t="str">
        <f t="shared" ref="F17:F75" si="2">IF(OR(ISBLANK(D17),ISBLANK(E17)),"",IF(K17&lt;=_xlfn.QUARTILE.INC($K$4:$K$75,1),"1st",IF(K17&lt;=_xlfn.QUARTILE.INC($K$4:$K$75,2),"2nd",IF(K17&lt;=_xlfn.QUARTILE.INC($K$4:$K$75,3),"3rd",IF(K17&lt;=_xlfn.QUARTILE.INC($K$4:$K$75,4),"4th","")))))</f>
        <v/>
      </c>
      <c r="G17" s="47"/>
      <c r="H17" s="47"/>
      <c r="I17" s="47"/>
      <c r="J17" s="49"/>
      <c r="K17" s="57">
        <f t="shared" si="1"/>
        <v>0</v>
      </c>
      <c r="L17" s="7"/>
      <c r="M17" s="7"/>
    </row>
    <row r="18" spans="1:13" x14ac:dyDescent="0.25">
      <c r="A18" s="7"/>
      <c r="B18" s="46"/>
      <c r="C18" s="47"/>
      <c r="D18" s="48"/>
      <c r="E18" s="48"/>
      <c r="F18" s="55" t="str">
        <f t="shared" si="2"/>
        <v/>
      </c>
      <c r="G18" s="47"/>
      <c r="H18" s="47"/>
      <c r="I18" s="47"/>
      <c r="J18" s="49"/>
      <c r="K18" s="57">
        <f t="shared" si="1"/>
        <v>0</v>
      </c>
      <c r="L18" s="7"/>
      <c r="M18" s="7"/>
    </row>
    <row r="19" spans="1:13" x14ac:dyDescent="0.25">
      <c r="A19" s="7"/>
      <c r="B19" s="46"/>
      <c r="C19" s="47"/>
      <c r="D19" s="48"/>
      <c r="E19" s="48"/>
      <c r="F19" s="55" t="str">
        <f t="shared" si="2"/>
        <v/>
      </c>
      <c r="G19" s="47"/>
      <c r="H19" s="47"/>
      <c r="I19" s="47"/>
      <c r="J19" s="49"/>
      <c r="K19" s="57">
        <f t="shared" si="1"/>
        <v>0</v>
      </c>
      <c r="L19" s="7"/>
      <c r="M19" s="7"/>
    </row>
    <row r="20" spans="1:13" x14ac:dyDescent="0.25">
      <c r="A20" s="7"/>
      <c r="B20" s="46"/>
      <c r="C20" s="47"/>
      <c r="D20" s="48"/>
      <c r="E20" s="48"/>
      <c r="F20" s="55" t="str">
        <f t="shared" si="2"/>
        <v/>
      </c>
      <c r="G20" s="47"/>
      <c r="H20" s="47"/>
      <c r="I20" s="47"/>
      <c r="J20" s="49"/>
      <c r="K20" s="57">
        <f t="shared" si="1"/>
        <v>0</v>
      </c>
      <c r="L20" s="7"/>
      <c r="M20" s="7"/>
    </row>
    <row r="21" spans="1:13" x14ac:dyDescent="0.25">
      <c r="A21" s="7"/>
      <c r="B21" s="46"/>
      <c r="C21" s="47"/>
      <c r="D21" s="48"/>
      <c r="E21" s="48"/>
      <c r="F21" s="55" t="str">
        <f t="shared" si="2"/>
        <v/>
      </c>
      <c r="G21" s="47"/>
      <c r="H21" s="47"/>
      <c r="I21" s="47"/>
      <c r="J21" s="49"/>
      <c r="K21" s="57">
        <f t="shared" si="1"/>
        <v>0</v>
      </c>
      <c r="L21" s="7"/>
      <c r="M21" s="7"/>
    </row>
    <row r="22" spans="1:13" x14ac:dyDescent="0.25">
      <c r="A22" s="7"/>
      <c r="B22" s="46"/>
      <c r="C22" s="47"/>
      <c r="D22" s="48"/>
      <c r="E22" s="48"/>
      <c r="F22" s="55" t="str">
        <f t="shared" si="2"/>
        <v/>
      </c>
      <c r="G22" s="47"/>
      <c r="H22" s="47"/>
      <c r="I22" s="47"/>
      <c r="J22" s="49"/>
      <c r="K22" s="57">
        <f t="shared" si="1"/>
        <v>0</v>
      </c>
      <c r="L22" s="7"/>
      <c r="M22" s="7"/>
    </row>
    <row r="23" spans="1:13" x14ac:dyDescent="0.25">
      <c r="A23" s="7"/>
      <c r="B23" s="46"/>
      <c r="C23" s="47"/>
      <c r="D23" s="48"/>
      <c r="E23" s="48"/>
      <c r="F23" s="55" t="str">
        <f t="shared" si="2"/>
        <v/>
      </c>
      <c r="G23" s="47"/>
      <c r="H23" s="47"/>
      <c r="I23" s="47"/>
      <c r="J23" s="49"/>
      <c r="K23" s="57">
        <f t="shared" si="1"/>
        <v>0</v>
      </c>
      <c r="L23" s="7"/>
      <c r="M23" s="7"/>
    </row>
    <row r="24" spans="1:13" x14ac:dyDescent="0.25">
      <c r="A24" s="7"/>
      <c r="B24" s="46"/>
      <c r="C24" s="47"/>
      <c r="D24" s="48"/>
      <c r="E24" s="48"/>
      <c r="F24" s="55" t="str">
        <f t="shared" si="2"/>
        <v/>
      </c>
      <c r="G24" s="47"/>
      <c r="H24" s="47"/>
      <c r="I24" s="47"/>
      <c r="J24" s="49"/>
      <c r="K24" s="57">
        <f t="shared" si="1"/>
        <v>0</v>
      </c>
      <c r="L24" s="7"/>
      <c r="M24" s="7"/>
    </row>
    <row r="25" spans="1:13" x14ac:dyDescent="0.25">
      <c r="A25" s="7"/>
      <c r="B25" s="46"/>
      <c r="C25" s="47"/>
      <c r="D25" s="48"/>
      <c r="E25" s="48"/>
      <c r="F25" s="55" t="str">
        <f t="shared" si="2"/>
        <v/>
      </c>
      <c r="G25" s="47"/>
      <c r="H25" s="47"/>
      <c r="I25" s="47"/>
      <c r="J25" s="49"/>
      <c r="K25" s="57">
        <f t="shared" si="1"/>
        <v>0</v>
      </c>
      <c r="L25" s="7"/>
      <c r="M25" s="7"/>
    </row>
    <row r="26" spans="1:13" x14ac:dyDescent="0.25">
      <c r="A26" s="7"/>
      <c r="B26" s="46"/>
      <c r="C26" s="47"/>
      <c r="D26" s="48"/>
      <c r="E26" s="48"/>
      <c r="F26" s="55" t="str">
        <f t="shared" si="2"/>
        <v/>
      </c>
      <c r="G26" s="47"/>
      <c r="H26" s="47"/>
      <c r="I26" s="47"/>
      <c r="J26" s="49"/>
      <c r="K26" s="57">
        <f t="shared" si="1"/>
        <v>0</v>
      </c>
      <c r="L26" s="7"/>
      <c r="M26" s="7"/>
    </row>
    <row r="27" spans="1:13" x14ac:dyDescent="0.25">
      <c r="A27" s="7"/>
      <c r="B27" s="46"/>
      <c r="C27" s="47"/>
      <c r="D27" s="48"/>
      <c r="E27" s="48"/>
      <c r="F27" s="55" t="str">
        <f t="shared" si="2"/>
        <v/>
      </c>
      <c r="G27" s="47"/>
      <c r="H27" s="47"/>
      <c r="I27" s="47"/>
      <c r="J27" s="49"/>
      <c r="K27" s="57">
        <f t="shared" si="1"/>
        <v>0</v>
      </c>
      <c r="L27" s="7"/>
      <c r="M27" s="7"/>
    </row>
    <row r="28" spans="1:13" x14ac:dyDescent="0.25">
      <c r="A28" s="7"/>
      <c r="B28" s="46"/>
      <c r="C28" s="47"/>
      <c r="D28" s="48"/>
      <c r="E28" s="48"/>
      <c r="F28" s="55" t="str">
        <f t="shared" si="2"/>
        <v/>
      </c>
      <c r="G28" s="47"/>
      <c r="H28" s="47"/>
      <c r="I28" s="47"/>
      <c r="J28" s="49"/>
      <c r="K28" s="57">
        <f t="shared" si="1"/>
        <v>0</v>
      </c>
      <c r="L28" s="7"/>
      <c r="M28" s="7"/>
    </row>
    <row r="29" spans="1:13" x14ac:dyDescent="0.25">
      <c r="A29" s="7"/>
      <c r="B29" s="46"/>
      <c r="C29" s="47"/>
      <c r="D29" s="48"/>
      <c r="E29" s="48"/>
      <c r="F29" s="55" t="str">
        <f t="shared" si="2"/>
        <v/>
      </c>
      <c r="G29" s="47"/>
      <c r="H29" s="47"/>
      <c r="I29" s="47"/>
      <c r="J29" s="49"/>
      <c r="K29" s="57">
        <f t="shared" si="1"/>
        <v>0</v>
      </c>
      <c r="L29" s="7"/>
      <c r="M29" s="7"/>
    </row>
    <row r="30" spans="1:13" x14ac:dyDescent="0.25">
      <c r="A30" s="7"/>
      <c r="B30" s="46"/>
      <c r="C30" s="47"/>
      <c r="D30" s="48"/>
      <c r="E30" s="48"/>
      <c r="F30" s="55" t="str">
        <f t="shared" si="2"/>
        <v/>
      </c>
      <c r="G30" s="47"/>
      <c r="H30" s="47"/>
      <c r="I30" s="47"/>
      <c r="J30" s="49"/>
      <c r="K30" s="57">
        <f t="shared" si="1"/>
        <v>0</v>
      </c>
      <c r="L30" s="7"/>
      <c r="M30" s="7"/>
    </row>
    <row r="31" spans="1:13" x14ac:dyDescent="0.25">
      <c r="A31" s="7"/>
      <c r="B31" s="46"/>
      <c r="C31" s="47"/>
      <c r="D31" s="48"/>
      <c r="E31" s="48"/>
      <c r="F31" s="55" t="str">
        <f t="shared" si="2"/>
        <v/>
      </c>
      <c r="G31" s="47"/>
      <c r="H31" s="47"/>
      <c r="I31" s="47"/>
      <c r="J31" s="49"/>
      <c r="K31" s="57">
        <f t="shared" si="1"/>
        <v>0</v>
      </c>
      <c r="L31" s="7"/>
      <c r="M31" s="7"/>
    </row>
    <row r="32" spans="1:13" x14ac:dyDescent="0.25">
      <c r="A32" s="7"/>
      <c r="B32" s="46"/>
      <c r="C32" s="47"/>
      <c r="D32" s="48"/>
      <c r="E32" s="48"/>
      <c r="F32" s="55" t="str">
        <f t="shared" si="2"/>
        <v/>
      </c>
      <c r="G32" s="47"/>
      <c r="H32" s="47"/>
      <c r="I32" s="47"/>
      <c r="J32" s="49"/>
      <c r="K32" s="57">
        <f t="shared" si="1"/>
        <v>0</v>
      </c>
      <c r="L32" s="7"/>
      <c r="M32" s="7"/>
    </row>
    <row r="33" spans="1:13" x14ac:dyDescent="0.25">
      <c r="A33" s="7"/>
      <c r="B33" s="46"/>
      <c r="C33" s="47"/>
      <c r="D33" s="48"/>
      <c r="E33" s="48"/>
      <c r="F33" s="55" t="str">
        <f t="shared" si="2"/>
        <v/>
      </c>
      <c r="G33" s="47"/>
      <c r="H33" s="47"/>
      <c r="I33" s="47"/>
      <c r="J33" s="49"/>
      <c r="K33" s="57">
        <f t="shared" si="1"/>
        <v>0</v>
      </c>
      <c r="L33" s="7"/>
      <c r="M33" s="7"/>
    </row>
    <row r="34" spans="1:13" x14ac:dyDescent="0.25">
      <c r="A34" s="7"/>
      <c r="B34" s="46"/>
      <c r="C34" s="47"/>
      <c r="D34" s="48"/>
      <c r="E34" s="48"/>
      <c r="F34" s="55" t="str">
        <f t="shared" si="2"/>
        <v/>
      </c>
      <c r="G34" s="47"/>
      <c r="H34" s="47"/>
      <c r="I34" s="47"/>
      <c r="J34" s="49"/>
      <c r="K34" s="57">
        <f t="shared" si="1"/>
        <v>0</v>
      </c>
      <c r="L34" s="7"/>
      <c r="M34" s="7"/>
    </row>
    <row r="35" spans="1:13" x14ac:dyDescent="0.25">
      <c r="A35" s="7"/>
      <c r="B35" s="46"/>
      <c r="C35" s="47"/>
      <c r="D35" s="48"/>
      <c r="E35" s="48"/>
      <c r="F35" s="55" t="str">
        <f t="shared" si="2"/>
        <v/>
      </c>
      <c r="G35" s="47"/>
      <c r="H35" s="47"/>
      <c r="I35" s="47"/>
      <c r="J35" s="49"/>
      <c r="K35" s="57">
        <f t="shared" si="1"/>
        <v>0</v>
      </c>
      <c r="L35" s="7"/>
      <c r="M35" s="7"/>
    </row>
    <row r="36" spans="1:13" x14ac:dyDescent="0.25">
      <c r="A36" s="7"/>
      <c r="B36" s="46"/>
      <c r="C36" s="47"/>
      <c r="D36" s="48"/>
      <c r="E36" s="48"/>
      <c r="F36" s="55" t="str">
        <f t="shared" si="2"/>
        <v/>
      </c>
      <c r="G36" s="47"/>
      <c r="H36" s="47"/>
      <c r="I36" s="47"/>
      <c r="J36" s="49"/>
      <c r="K36" s="57">
        <f t="shared" si="1"/>
        <v>0</v>
      </c>
      <c r="L36" s="7"/>
      <c r="M36" s="7"/>
    </row>
    <row r="37" spans="1:13" x14ac:dyDescent="0.25">
      <c r="A37" s="7"/>
      <c r="B37" s="46"/>
      <c r="C37" s="47"/>
      <c r="D37" s="48"/>
      <c r="E37" s="48"/>
      <c r="F37" s="55" t="str">
        <f t="shared" si="2"/>
        <v/>
      </c>
      <c r="G37" s="47"/>
      <c r="H37" s="47"/>
      <c r="I37" s="47"/>
      <c r="J37" s="49"/>
      <c r="K37" s="57">
        <f t="shared" si="1"/>
        <v>0</v>
      </c>
      <c r="L37" s="7"/>
      <c r="M37" s="7"/>
    </row>
    <row r="38" spans="1:13" x14ac:dyDescent="0.25">
      <c r="A38" s="7"/>
      <c r="B38" s="46"/>
      <c r="C38" s="47"/>
      <c r="D38" s="48"/>
      <c r="E38" s="48"/>
      <c r="F38" s="55" t="str">
        <f t="shared" si="2"/>
        <v/>
      </c>
      <c r="G38" s="47"/>
      <c r="H38" s="47"/>
      <c r="I38" s="47"/>
      <c r="J38" s="49"/>
      <c r="K38" s="57">
        <f t="shared" si="1"/>
        <v>0</v>
      </c>
      <c r="L38" s="7"/>
      <c r="M38" s="7"/>
    </row>
    <row r="39" spans="1:13" x14ac:dyDescent="0.25">
      <c r="A39" s="7"/>
      <c r="B39" s="46"/>
      <c r="C39" s="47"/>
      <c r="D39" s="48"/>
      <c r="E39" s="48"/>
      <c r="F39" s="55" t="str">
        <f t="shared" si="2"/>
        <v/>
      </c>
      <c r="G39" s="47"/>
      <c r="H39" s="47"/>
      <c r="I39" s="47"/>
      <c r="J39" s="49"/>
      <c r="K39" s="57">
        <f t="shared" si="1"/>
        <v>0</v>
      </c>
      <c r="L39" s="7"/>
      <c r="M39" s="7"/>
    </row>
    <row r="40" spans="1:13" x14ac:dyDescent="0.25">
      <c r="A40" s="7"/>
      <c r="B40" s="46"/>
      <c r="C40" s="47"/>
      <c r="D40" s="48"/>
      <c r="E40" s="48"/>
      <c r="F40" s="55" t="str">
        <f t="shared" si="2"/>
        <v/>
      </c>
      <c r="G40" s="47"/>
      <c r="H40" s="47"/>
      <c r="I40" s="47"/>
      <c r="J40" s="49"/>
      <c r="K40" s="57">
        <f t="shared" si="1"/>
        <v>0</v>
      </c>
      <c r="L40" s="7"/>
      <c r="M40" s="7"/>
    </row>
    <row r="41" spans="1:13" x14ac:dyDescent="0.25">
      <c r="A41" s="7"/>
      <c r="B41" s="46"/>
      <c r="C41" s="47"/>
      <c r="D41" s="48"/>
      <c r="E41" s="48"/>
      <c r="F41" s="55" t="str">
        <f t="shared" si="2"/>
        <v/>
      </c>
      <c r="G41" s="47"/>
      <c r="H41" s="47"/>
      <c r="I41" s="47"/>
      <c r="J41" s="49"/>
      <c r="K41" s="57">
        <f t="shared" si="1"/>
        <v>0</v>
      </c>
      <c r="L41" s="7"/>
      <c r="M41" s="7"/>
    </row>
    <row r="42" spans="1:13" x14ac:dyDescent="0.25">
      <c r="A42" s="7"/>
      <c r="B42" s="46"/>
      <c r="C42" s="47"/>
      <c r="D42" s="48"/>
      <c r="E42" s="48"/>
      <c r="F42" s="55" t="str">
        <f t="shared" si="2"/>
        <v/>
      </c>
      <c r="G42" s="47"/>
      <c r="H42" s="47"/>
      <c r="I42" s="47"/>
      <c r="J42" s="49"/>
      <c r="K42" s="57">
        <f t="shared" si="1"/>
        <v>0</v>
      </c>
      <c r="L42" s="7"/>
      <c r="M42" s="7"/>
    </row>
    <row r="43" spans="1:13" x14ac:dyDescent="0.25">
      <c r="A43" s="7"/>
      <c r="B43" s="46"/>
      <c r="C43" s="47"/>
      <c r="D43" s="48"/>
      <c r="E43" s="48"/>
      <c r="F43" s="55" t="str">
        <f t="shared" si="2"/>
        <v/>
      </c>
      <c r="G43" s="47"/>
      <c r="H43" s="47"/>
      <c r="I43" s="47"/>
      <c r="J43" s="49"/>
      <c r="K43" s="57">
        <f t="shared" si="1"/>
        <v>0</v>
      </c>
      <c r="L43" s="7"/>
      <c r="M43" s="7"/>
    </row>
    <row r="44" spans="1:13" x14ac:dyDescent="0.25">
      <c r="A44" s="7"/>
      <c r="B44" s="46"/>
      <c r="C44" s="47"/>
      <c r="D44" s="48"/>
      <c r="E44" s="48"/>
      <c r="F44" s="55" t="str">
        <f t="shared" si="2"/>
        <v/>
      </c>
      <c r="G44" s="47"/>
      <c r="H44" s="47"/>
      <c r="I44" s="47"/>
      <c r="J44" s="49"/>
      <c r="K44" s="57">
        <f t="shared" si="1"/>
        <v>0</v>
      </c>
      <c r="L44" s="7"/>
      <c r="M44" s="7"/>
    </row>
    <row r="45" spans="1:13" x14ac:dyDescent="0.25">
      <c r="A45" s="7"/>
      <c r="B45" s="46"/>
      <c r="C45" s="47"/>
      <c r="D45" s="48"/>
      <c r="E45" s="48"/>
      <c r="F45" s="55" t="str">
        <f t="shared" si="2"/>
        <v/>
      </c>
      <c r="G45" s="47"/>
      <c r="H45" s="47"/>
      <c r="I45" s="47"/>
      <c r="J45" s="49"/>
      <c r="K45" s="57">
        <f t="shared" si="1"/>
        <v>0</v>
      </c>
      <c r="L45" s="7"/>
      <c r="M45" s="7"/>
    </row>
    <row r="46" spans="1:13" x14ac:dyDescent="0.25">
      <c r="A46" s="7"/>
      <c r="B46" s="46"/>
      <c r="C46" s="47"/>
      <c r="D46" s="48"/>
      <c r="E46" s="48"/>
      <c r="F46" s="55" t="str">
        <f t="shared" si="2"/>
        <v/>
      </c>
      <c r="G46" s="47"/>
      <c r="H46" s="47"/>
      <c r="I46" s="47"/>
      <c r="J46" s="49"/>
      <c r="K46" s="57">
        <f t="shared" si="1"/>
        <v>0</v>
      </c>
      <c r="L46" s="7"/>
      <c r="M46" s="7"/>
    </row>
    <row r="47" spans="1:13" x14ac:dyDescent="0.25">
      <c r="A47" s="7"/>
      <c r="B47" s="46"/>
      <c r="C47" s="47"/>
      <c r="D47" s="48"/>
      <c r="E47" s="48"/>
      <c r="F47" s="55" t="str">
        <f t="shared" si="2"/>
        <v/>
      </c>
      <c r="G47" s="47"/>
      <c r="H47" s="47"/>
      <c r="I47" s="47"/>
      <c r="J47" s="49"/>
      <c r="K47" s="57">
        <f t="shared" si="1"/>
        <v>0</v>
      </c>
      <c r="L47" s="7"/>
      <c r="M47" s="7"/>
    </row>
    <row r="48" spans="1:13" x14ac:dyDescent="0.25">
      <c r="A48" s="7"/>
      <c r="B48" s="46"/>
      <c r="C48" s="47"/>
      <c r="D48" s="48"/>
      <c r="E48" s="48"/>
      <c r="F48" s="55" t="str">
        <f t="shared" si="2"/>
        <v/>
      </c>
      <c r="G48" s="47"/>
      <c r="H48" s="47"/>
      <c r="I48" s="47"/>
      <c r="J48" s="49"/>
      <c r="K48" s="57">
        <f t="shared" si="1"/>
        <v>0</v>
      </c>
      <c r="L48" s="7"/>
      <c r="M48" s="7"/>
    </row>
    <row r="49" spans="1:13" x14ac:dyDescent="0.25">
      <c r="A49" s="7"/>
      <c r="B49" s="46"/>
      <c r="C49" s="47"/>
      <c r="D49" s="48"/>
      <c r="E49" s="48"/>
      <c r="F49" s="55" t="str">
        <f t="shared" si="2"/>
        <v/>
      </c>
      <c r="G49" s="47"/>
      <c r="H49" s="47"/>
      <c r="I49" s="47"/>
      <c r="J49" s="49"/>
      <c r="K49" s="57">
        <f t="shared" si="1"/>
        <v>0</v>
      </c>
      <c r="L49" s="7"/>
      <c r="M49" s="7"/>
    </row>
    <row r="50" spans="1:13" x14ac:dyDescent="0.25">
      <c r="A50" s="7"/>
      <c r="B50" s="46"/>
      <c r="C50" s="47"/>
      <c r="D50" s="48"/>
      <c r="E50" s="48"/>
      <c r="F50" s="55" t="str">
        <f t="shared" si="2"/>
        <v/>
      </c>
      <c r="G50" s="47"/>
      <c r="H50" s="47"/>
      <c r="I50" s="47"/>
      <c r="J50" s="49"/>
      <c r="K50" s="57">
        <f t="shared" si="1"/>
        <v>0</v>
      </c>
      <c r="L50" s="7"/>
      <c r="M50" s="7"/>
    </row>
    <row r="51" spans="1:13" x14ac:dyDescent="0.25">
      <c r="A51" s="7"/>
      <c r="B51" s="46"/>
      <c r="C51" s="47"/>
      <c r="D51" s="48"/>
      <c r="E51" s="48"/>
      <c r="F51" s="55" t="str">
        <f t="shared" si="2"/>
        <v/>
      </c>
      <c r="G51" s="47"/>
      <c r="H51" s="47"/>
      <c r="I51" s="47"/>
      <c r="J51" s="49"/>
      <c r="K51" s="57">
        <f t="shared" si="1"/>
        <v>0</v>
      </c>
      <c r="L51" s="7"/>
      <c r="M51" s="7"/>
    </row>
    <row r="52" spans="1:13" x14ac:dyDescent="0.25">
      <c r="A52" s="7"/>
      <c r="B52" s="46"/>
      <c r="C52" s="47"/>
      <c r="D52" s="48"/>
      <c r="E52" s="48"/>
      <c r="F52" s="55" t="str">
        <f t="shared" si="2"/>
        <v/>
      </c>
      <c r="G52" s="47"/>
      <c r="H52" s="47"/>
      <c r="I52" s="47"/>
      <c r="J52" s="49"/>
      <c r="K52" s="57">
        <f t="shared" si="1"/>
        <v>0</v>
      </c>
      <c r="L52" s="7"/>
      <c r="M52" s="7"/>
    </row>
    <row r="53" spans="1:13" x14ac:dyDescent="0.25">
      <c r="A53" s="7"/>
      <c r="B53" s="46"/>
      <c r="C53" s="47"/>
      <c r="D53" s="48"/>
      <c r="E53" s="48"/>
      <c r="F53" s="55" t="str">
        <f t="shared" si="2"/>
        <v/>
      </c>
      <c r="G53" s="47"/>
      <c r="H53" s="47"/>
      <c r="I53" s="47"/>
      <c r="J53" s="49"/>
      <c r="K53" s="57">
        <f t="shared" si="1"/>
        <v>0</v>
      </c>
      <c r="L53" s="7"/>
      <c r="M53" s="7"/>
    </row>
    <row r="54" spans="1:13" x14ac:dyDescent="0.25">
      <c r="A54" s="7"/>
      <c r="B54" s="46"/>
      <c r="C54" s="47"/>
      <c r="D54" s="48"/>
      <c r="E54" s="48"/>
      <c r="F54" s="55" t="str">
        <f t="shared" si="2"/>
        <v/>
      </c>
      <c r="G54" s="47"/>
      <c r="H54" s="47"/>
      <c r="I54" s="47"/>
      <c r="J54" s="49"/>
      <c r="K54" s="57">
        <f t="shared" si="1"/>
        <v>0</v>
      </c>
      <c r="L54" s="7"/>
      <c r="M54" s="7"/>
    </row>
    <row r="55" spans="1:13" x14ac:dyDescent="0.25">
      <c r="A55" s="7"/>
      <c r="B55" s="46"/>
      <c r="C55" s="47"/>
      <c r="D55" s="48"/>
      <c r="E55" s="48"/>
      <c r="F55" s="55" t="str">
        <f t="shared" si="2"/>
        <v/>
      </c>
      <c r="G55" s="47"/>
      <c r="H55" s="47"/>
      <c r="I55" s="47"/>
      <c r="J55" s="49"/>
      <c r="K55" s="57">
        <f t="shared" si="1"/>
        <v>0</v>
      </c>
      <c r="L55" s="7"/>
      <c r="M55" s="7"/>
    </row>
    <row r="56" spans="1:13" x14ac:dyDescent="0.25">
      <c r="A56" s="7"/>
      <c r="B56" s="46"/>
      <c r="C56" s="47"/>
      <c r="D56" s="48"/>
      <c r="E56" s="48"/>
      <c r="F56" s="55" t="str">
        <f t="shared" si="2"/>
        <v/>
      </c>
      <c r="G56" s="47"/>
      <c r="H56" s="47"/>
      <c r="I56" s="47"/>
      <c r="J56" s="49"/>
      <c r="K56" s="57">
        <f t="shared" si="1"/>
        <v>0</v>
      </c>
      <c r="L56" s="7"/>
      <c r="M56" s="7"/>
    </row>
    <row r="57" spans="1:13" x14ac:dyDescent="0.25">
      <c r="A57" s="7"/>
      <c r="B57" s="46"/>
      <c r="C57" s="47"/>
      <c r="D57" s="48"/>
      <c r="E57" s="48"/>
      <c r="F57" s="55" t="str">
        <f t="shared" si="2"/>
        <v/>
      </c>
      <c r="G57" s="47"/>
      <c r="H57" s="47"/>
      <c r="I57" s="47"/>
      <c r="J57" s="49"/>
      <c r="K57" s="57">
        <f t="shared" si="1"/>
        <v>0</v>
      </c>
      <c r="L57" s="7"/>
      <c r="M57" s="7"/>
    </row>
    <row r="58" spans="1:13" x14ac:dyDescent="0.25">
      <c r="A58" s="7"/>
      <c r="B58" s="46"/>
      <c r="C58" s="47"/>
      <c r="D58" s="48"/>
      <c r="E58" s="48"/>
      <c r="F58" s="55" t="str">
        <f t="shared" si="2"/>
        <v/>
      </c>
      <c r="G58" s="47"/>
      <c r="H58" s="47"/>
      <c r="I58" s="47"/>
      <c r="J58" s="49"/>
      <c r="K58" s="57">
        <f t="shared" si="1"/>
        <v>0</v>
      </c>
      <c r="L58" s="7"/>
      <c r="M58" s="7"/>
    </row>
    <row r="59" spans="1:13" x14ac:dyDescent="0.25">
      <c r="A59" s="7"/>
      <c r="B59" s="46"/>
      <c r="C59" s="47"/>
      <c r="D59" s="48"/>
      <c r="E59" s="48"/>
      <c r="F59" s="55" t="str">
        <f t="shared" si="2"/>
        <v/>
      </c>
      <c r="G59" s="47"/>
      <c r="H59" s="47"/>
      <c r="I59" s="47"/>
      <c r="J59" s="49"/>
      <c r="K59" s="57">
        <f t="shared" si="1"/>
        <v>0</v>
      </c>
      <c r="L59" s="7"/>
      <c r="M59" s="7"/>
    </row>
    <row r="60" spans="1:13" x14ac:dyDescent="0.25">
      <c r="A60" s="7"/>
      <c r="B60" s="46"/>
      <c r="C60" s="47"/>
      <c r="D60" s="48"/>
      <c r="E60" s="48"/>
      <c r="F60" s="55" t="str">
        <f t="shared" si="2"/>
        <v/>
      </c>
      <c r="G60" s="47"/>
      <c r="H60" s="47"/>
      <c r="I60" s="47"/>
      <c r="J60" s="49"/>
      <c r="K60" s="57">
        <f t="shared" si="1"/>
        <v>0</v>
      </c>
      <c r="L60" s="7"/>
      <c r="M60" s="7"/>
    </row>
    <row r="61" spans="1:13" x14ac:dyDescent="0.25">
      <c r="A61" s="7"/>
      <c r="B61" s="46"/>
      <c r="C61" s="47"/>
      <c r="D61" s="48"/>
      <c r="E61" s="48"/>
      <c r="F61" s="55" t="str">
        <f t="shared" si="2"/>
        <v/>
      </c>
      <c r="G61" s="47"/>
      <c r="H61" s="47"/>
      <c r="I61" s="47"/>
      <c r="J61" s="49"/>
      <c r="K61" s="57">
        <f t="shared" si="1"/>
        <v>0</v>
      </c>
      <c r="L61" s="7"/>
      <c r="M61" s="7"/>
    </row>
    <row r="62" spans="1:13" x14ac:dyDescent="0.25">
      <c r="A62" s="7"/>
      <c r="B62" s="46"/>
      <c r="C62" s="47"/>
      <c r="D62" s="48"/>
      <c r="E62" s="48"/>
      <c r="F62" s="55" t="str">
        <f t="shared" si="2"/>
        <v/>
      </c>
      <c r="G62" s="47"/>
      <c r="H62" s="47"/>
      <c r="I62" s="47"/>
      <c r="J62" s="49"/>
      <c r="K62" s="57">
        <f t="shared" si="1"/>
        <v>0</v>
      </c>
      <c r="L62" s="7"/>
      <c r="M62" s="7"/>
    </row>
    <row r="63" spans="1:13" x14ac:dyDescent="0.25">
      <c r="A63" s="7"/>
      <c r="B63" s="46"/>
      <c r="C63" s="47"/>
      <c r="D63" s="48"/>
      <c r="E63" s="48"/>
      <c r="F63" s="55" t="str">
        <f t="shared" si="2"/>
        <v/>
      </c>
      <c r="G63" s="47"/>
      <c r="H63" s="47"/>
      <c r="I63" s="47"/>
      <c r="J63" s="49"/>
      <c r="K63" s="57">
        <f t="shared" si="1"/>
        <v>0</v>
      </c>
      <c r="L63" s="7"/>
      <c r="M63" s="7"/>
    </row>
    <row r="64" spans="1:13" x14ac:dyDescent="0.25">
      <c r="A64" s="7"/>
      <c r="B64" s="46"/>
      <c r="C64" s="47"/>
      <c r="D64" s="48"/>
      <c r="E64" s="48"/>
      <c r="F64" s="55" t="str">
        <f t="shared" si="2"/>
        <v/>
      </c>
      <c r="G64" s="47"/>
      <c r="H64" s="47"/>
      <c r="I64" s="47"/>
      <c r="J64" s="49"/>
      <c r="K64" s="57">
        <f t="shared" si="1"/>
        <v>0</v>
      </c>
      <c r="L64" s="7"/>
      <c r="M64" s="7"/>
    </row>
    <row r="65" spans="1:13" x14ac:dyDescent="0.25">
      <c r="A65" s="7"/>
      <c r="B65" s="46"/>
      <c r="C65" s="47"/>
      <c r="D65" s="48"/>
      <c r="E65" s="48"/>
      <c r="F65" s="55" t="str">
        <f t="shared" si="2"/>
        <v/>
      </c>
      <c r="G65" s="47"/>
      <c r="H65" s="47"/>
      <c r="I65" s="47"/>
      <c r="J65" s="49"/>
      <c r="K65" s="57">
        <f t="shared" si="1"/>
        <v>0</v>
      </c>
      <c r="L65" s="7"/>
      <c r="M65" s="7"/>
    </row>
    <row r="66" spans="1:13" x14ac:dyDescent="0.25">
      <c r="A66" s="7"/>
      <c r="B66" s="46"/>
      <c r="C66" s="47"/>
      <c r="D66" s="48"/>
      <c r="E66" s="48"/>
      <c r="F66" s="55" t="str">
        <f t="shared" si="2"/>
        <v/>
      </c>
      <c r="G66" s="47"/>
      <c r="H66" s="47"/>
      <c r="I66" s="47"/>
      <c r="J66" s="49"/>
      <c r="K66" s="57">
        <f t="shared" si="1"/>
        <v>0</v>
      </c>
      <c r="L66" s="7"/>
      <c r="M66" s="7"/>
    </row>
    <row r="67" spans="1:13" x14ac:dyDescent="0.25">
      <c r="A67" s="7"/>
      <c r="B67" s="46"/>
      <c r="C67" s="47"/>
      <c r="D67" s="48"/>
      <c r="E67" s="48"/>
      <c r="F67" s="55" t="str">
        <f t="shared" si="2"/>
        <v/>
      </c>
      <c r="G67" s="47"/>
      <c r="H67" s="47"/>
      <c r="I67" s="47"/>
      <c r="J67" s="49"/>
      <c r="K67" s="57">
        <f t="shared" si="1"/>
        <v>0</v>
      </c>
      <c r="L67" s="7"/>
      <c r="M67" s="7"/>
    </row>
    <row r="68" spans="1:13" x14ac:dyDescent="0.25">
      <c r="A68" s="7"/>
      <c r="B68" s="46"/>
      <c r="C68" s="47"/>
      <c r="D68" s="48"/>
      <c r="E68" s="48"/>
      <c r="F68" s="55" t="str">
        <f t="shared" si="2"/>
        <v/>
      </c>
      <c r="G68" s="47"/>
      <c r="H68" s="47"/>
      <c r="I68" s="47"/>
      <c r="J68" s="49"/>
      <c r="K68" s="57">
        <f t="shared" si="1"/>
        <v>0</v>
      </c>
      <c r="L68" s="7"/>
      <c r="M68" s="7"/>
    </row>
    <row r="69" spans="1:13" x14ac:dyDescent="0.25">
      <c r="A69" s="7"/>
      <c r="B69" s="46"/>
      <c r="C69" s="47"/>
      <c r="D69" s="48"/>
      <c r="E69" s="48"/>
      <c r="F69" s="55" t="str">
        <f t="shared" si="2"/>
        <v/>
      </c>
      <c r="G69" s="47"/>
      <c r="H69" s="47"/>
      <c r="I69" s="47"/>
      <c r="J69" s="49"/>
      <c r="K69" s="57">
        <f t="shared" ref="K69:K75" si="3">D69*E69</f>
        <v>0</v>
      </c>
      <c r="L69" s="7"/>
      <c r="M69" s="7"/>
    </row>
    <row r="70" spans="1:13" x14ac:dyDescent="0.25">
      <c r="A70" s="7"/>
      <c r="B70" s="46"/>
      <c r="C70" s="47"/>
      <c r="D70" s="48"/>
      <c r="E70" s="48"/>
      <c r="F70" s="55" t="str">
        <f t="shared" si="2"/>
        <v/>
      </c>
      <c r="G70" s="47"/>
      <c r="H70" s="47"/>
      <c r="I70" s="47"/>
      <c r="J70" s="49"/>
      <c r="K70" s="57">
        <f t="shared" si="3"/>
        <v>0</v>
      </c>
      <c r="L70" s="7"/>
      <c r="M70" s="7"/>
    </row>
    <row r="71" spans="1:13" x14ac:dyDescent="0.25">
      <c r="A71" s="7"/>
      <c r="B71" s="46"/>
      <c r="C71" s="47"/>
      <c r="D71" s="48"/>
      <c r="E71" s="48"/>
      <c r="F71" s="55" t="str">
        <f t="shared" si="2"/>
        <v/>
      </c>
      <c r="G71" s="47"/>
      <c r="H71" s="47"/>
      <c r="I71" s="47"/>
      <c r="J71" s="49"/>
      <c r="K71" s="57">
        <f t="shared" si="3"/>
        <v>0</v>
      </c>
      <c r="L71" s="7"/>
      <c r="M71" s="7"/>
    </row>
    <row r="72" spans="1:13" x14ac:dyDescent="0.25">
      <c r="A72" s="7"/>
      <c r="B72" s="46"/>
      <c r="C72" s="47"/>
      <c r="D72" s="48"/>
      <c r="E72" s="48"/>
      <c r="F72" s="55" t="str">
        <f t="shared" si="2"/>
        <v/>
      </c>
      <c r="G72" s="47"/>
      <c r="H72" s="47"/>
      <c r="I72" s="47"/>
      <c r="J72" s="49"/>
      <c r="K72" s="57">
        <f t="shared" si="3"/>
        <v>0</v>
      </c>
      <c r="L72" s="7"/>
      <c r="M72" s="7"/>
    </row>
    <row r="73" spans="1:13" x14ac:dyDescent="0.25">
      <c r="A73" s="7"/>
      <c r="B73" s="46"/>
      <c r="C73" s="47"/>
      <c r="D73" s="48"/>
      <c r="E73" s="48"/>
      <c r="F73" s="55" t="str">
        <f t="shared" si="2"/>
        <v/>
      </c>
      <c r="G73" s="47"/>
      <c r="H73" s="47"/>
      <c r="I73" s="47"/>
      <c r="J73" s="49"/>
      <c r="K73" s="57">
        <f t="shared" si="3"/>
        <v>0</v>
      </c>
      <c r="L73" s="7"/>
      <c r="M73" s="7"/>
    </row>
    <row r="74" spans="1:13" x14ac:dyDescent="0.25">
      <c r="A74" s="7"/>
      <c r="B74" s="46"/>
      <c r="C74" s="47"/>
      <c r="D74" s="48"/>
      <c r="E74" s="48"/>
      <c r="F74" s="55" t="str">
        <f t="shared" si="2"/>
        <v/>
      </c>
      <c r="G74" s="47"/>
      <c r="H74" s="47"/>
      <c r="I74" s="47"/>
      <c r="J74" s="49"/>
      <c r="K74" s="57">
        <f t="shared" si="3"/>
        <v>0</v>
      </c>
      <c r="L74" s="7"/>
      <c r="M74" s="7"/>
    </row>
    <row r="75" spans="1:13" ht="15.75" thickBot="1" x14ac:dyDescent="0.3">
      <c r="A75" s="7"/>
      <c r="B75" s="50"/>
      <c r="C75" s="51"/>
      <c r="D75" s="52"/>
      <c r="E75" s="52"/>
      <c r="F75" s="56" t="str">
        <f t="shared" si="2"/>
        <v/>
      </c>
      <c r="G75" s="51"/>
      <c r="H75" s="51"/>
      <c r="I75" s="51"/>
      <c r="J75" s="53"/>
      <c r="K75" s="57">
        <f t="shared" si="3"/>
        <v>0</v>
      </c>
      <c r="L75" s="7"/>
      <c r="M75" s="7"/>
    </row>
    <row r="76" spans="1:13" x14ac:dyDescent="0.25">
      <c r="A76" s="7"/>
      <c r="B76" s="7"/>
      <c r="C76" s="7"/>
      <c r="D76" s="15"/>
      <c r="E76" s="15"/>
      <c r="F76" s="15"/>
      <c r="G76" s="7"/>
      <c r="H76" s="7"/>
      <c r="I76" s="7"/>
      <c r="J76" s="7"/>
      <c r="K76" s="7"/>
      <c r="L76" s="7"/>
      <c r="M76" s="7"/>
    </row>
    <row r="77" spans="1:13" s="7" customFormat="1" x14ac:dyDescent="0.25"/>
    <row r="78" spans="1:13" s="7" customFormat="1" x14ac:dyDescent="0.25"/>
    <row r="79" spans="1:13" s="7" customFormat="1" x14ac:dyDescent="0.25"/>
    <row r="80" spans="1:13" s="7" customFormat="1" x14ac:dyDescent="0.25"/>
    <row r="81" spans="11:13" s="7" customFormat="1" x14ac:dyDescent="0.25"/>
    <row r="82" spans="11:13" s="7" customFormat="1" x14ac:dyDescent="0.25"/>
    <row r="83" spans="11:13" s="7" customFormat="1" x14ac:dyDescent="0.25"/>
    <row r="84" spans="11:13" s="7" customFormat="1" x14ac:dyDescent="0.25"/>
    <row r="85" spans="11:13" s="7" customFormat="1" x14ac:dyDescent="0.25"/>
    <row r="86" spans="11:13" s="7" customFormat="1" x14ac:dyDescent="0.25"/>
    <row r="87" spans="11:13" x14ac:dyDescent="0.25">
      <c r="K87" s="7"/>
      <c r="L87" s="7"/>
      <c r="M87" s="7"/>
    </row>
  </sheetData>
  <sheetProtection algorithmName="SHA-512" hashValue="2Tkp5cRG/XbX4YFeXa0FLANSNgWyZiPHOmKAF7WcEumuqfD72tW6P8qj7rppFyjdqDkaOCPQgjnIzvjPbyRzRA==" saltValue="RKTxdcPAiwakkiHbz2msdQ==" spinCount="100000" sheet="1" objects="1" scenarios="1"/>
  <mergeCells count="1">
    <mergeCell ref="H2:J2"/>
  </mergeCells>
  <dataValidations count="1">
    <dataValidation type="whole" allowBlank="1" showInputMessage="1" showErrorMessage="1" sqref="D4:E75" xr:uid="{223D074D-5596-4FFB-99EF-B45AF3CD6A52}">
      <formula1>0</formula1>
      <formula2>5</formula2>
    </dataValidation>
  </dataValidation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D9B334-A09E-4030-B1E2-41EE287ACA85}">
  <dimension ref="B1:G19"/>
  <sheetViews>
    <sheetView zoomScaleNormal="100" workbookViewId="0">
      <pane xSplit="8" ySplit="3" topLeftCell="I4" activePane="bottomRight" state="frozen"/>
      <selection activeCell="B1" sqref="B1"/>
      <selection pane="topRight" activeCell="B1" sqref="B1"/>
      <selection pane="bottomLeft" activeCell="B1" sqref="B1"/>
      <selection pane="bottomRight" activeCell="D11" sqref="D11"/>
    </sheetView>
  </sheetViews>
  <sheetFormatPr defaultRowHeight="15" x14ac:dyDescent="0.25"/>
  <cols>
    <col min="1" max="1" width="4.140625" style="7" customWidth="1"/>
    <col min="2" max="2" width="27.7109375" style="7" customWidth="1"/>
    <col min="3" max="3" width="36.85546875" style="7" customWidth="1"/>
    <col min="4" max="4" width="26.85546875" style="7" customWidth="1"/>
    <col min="5" max="5" width="18.5703125" style="7" customWidth="1"/>
    <col min="6" max="6" width="18.42578125" style="7" customWidth="1"/>
    <col min="7" max="7" width="18.28515625" style="7" customWidth="1"/>
    <col min="8" max="8" width="4.5703125" style="7" customWidth="1"/>
    <col min="9" max="16384" width="9.140625" style="7"/>
  </cols>
  <sheetData>
    <row r="1" spans="2:7" ht="33.75" x14ac:dyDescent="0.5">
      <c r="B1" s="16" t="s">
        <v>56</v>
      </c>
      <c r="C1" s="17"/>
      <c r="D1" s="17"/>
      <c r="E1" s="17"/>
      <c r="F1" s="17"/>
      <c r="G1" s="18"/>
    </row>
    <row r="2" spans="2:7" x14ac:dyDescent="0.25">
      <c r="B2" s="10"/>
      <c r="G2" s="19"/>
    </row>
    <row r="3" spans="2:7" x14ac:dyDescent="0.25">
      <c r="B3" s="20" t="s">
        <v>57</v>
      </c>
      <c r="C3" s="21" t="s">
        <v>58</v>
      </c>
      <c r="D3" s="21" t="s">
        <v>59</v>
      </c>
      <c r="E3" s="21" t="s">
        <v>60</v>
      </c>
      <c r="F3" s="22" t="s">
        <v>61</v>
      </c>
      <c r="G3" s="23" t="s">
        <v>62</v>
      </c>
    </row>
    <row r="4" spans="2:7" x14ac:dyDescent="0.25">
      <c r="B4" s="24"/>
      <c r="C4" s="25"/>
      <c r="D4" s="25"/>
      <c r="E4" s="25"/>
      <c r="F4" s="26"/>
      <c r="G4" s="27"/>
    </row>
    <row r="5" spans="2:7" x14ac:dyDescent="0.25">
      <c r="B5" s="24"/>
      <c r="C5" s="25"/>
      <c r="D5" s="25"/>
      <c r="E5" s="25"/>
      <c r="F5" s="26"/>
      <c r="G5" s="27"/>
    </row>
    <row r="6" spans="2:7" x14ac:dyDescent="0.25">
      <c r="B6" s="24"/>
      <c r="C6" s="25"/>
      <c r="D6" s="25"/>
      <c r="E6" s="25"/>
      <c r="F6" s="26"/>
      <c r="G6" s="27"/>
    </row>
    <row r="7" spans="2:7" x14ac:dyDescent="0.25">
      <c r="B7" s="24"/>
      <c r="C7" s="25"/>
      <c r="D7" s="25"/>
      <c r="E7" s="25"/>
      <c r="F7" s="26"/>
      <c r="G7" s="27"/>
    </row>
    <row r="8" spans="2:7" x14ac:dyDescent="0.25">
      <c r="B8" s="24"/>
      <c r="C8" s="25"/>
      <c r="D8" s="25"/>
      <c r="E8" s="25"/>
      <c r="F8" s="26"/>
      <c r="G8" s="27"/>
    </row>
    <row r="9" spans="2:7" x14ac:dyDescent="0.25">
      <c r="B9" s="24"/>
      <c r="C9" s="25"/>
      <c r="D9" s="25"/>
      <c r="E9" s="25"/>
      <c r="F9" s="26"/>
      <c r="G9" s="27"/>
    </row>
    <row r="10" spans="2:7" x14ac:dyDescent="0.25">
      <c r="B10" s="24"/>
      <c r="C10" s="25"/>
      <c r="D10" s="25"/>
      <c r="E10" s="25"/>
      <c r="F10" s="26"/>
      <c r="G10" s="27"/>
    </row>
    <row r="11" spans="2:7" x14ac:dyDescent="0.25">
      <c r="B11" s="24"/>
      <c r="C11" s="25"/>
      <c r="D11" s="25"/>
      <c r="E11" s="25"/>
      <c r="F11" s="26"/>
      <c r="G11" s="27"/>
    </row>
    <row r="12" spans="2:7" x14ac:dyDescent="0.25">
      <c r="B12" s="24"/>
      <c r="C12" s="25"/>
      <c r="D12" s="25"/>
      <c r="E12" s="25"/>
      <c r="F12" s="26"/>
      <c r="G12" s="27"/>
    </row>
    <row r="13" spans="2:7" x14ac:dyDescent="0.25">
      <c r="B13" s="24"/>
      <c r="C13" s="25"/>
      <c r="D13" s="25"/>
      <c r="E13" s="25"/>
      <c r="F13" s="26"/>
      <c r="G13" s="27"/>
    </row>
    <row r="14" spans="2:7" x14ac:dyDescent="0.25">
      <c r="B14" s="24"/>
      <c r="C14" s="25"/>
      <c r="D14" s="25"/>
      <c r="E14" s="25"/>
      <c r="F14" s="26"/>
      <c r="G14" s="27"/>
    </row>
    <row r="15" spans="2:7" x14ac:dyDescent="0.25">
      <c r="B15" s="24"/>
      <c r="C15" s="25"/>
      <c r="D15" s="25"/>
      <c r="E15" s="25"/>
      <c r="F15" s="26"/>
      <c r="G15" s="27"/>
    </row>
    <row r="16" spans="2:7" x14ac:dyDescent="0.25">
      <c r="B16" s="24"/>
      <c r="C16" s="25"/>
      <c r="D16" s="25"/>
      <c r="E16" s="25"/>
      <c r="F16" s="26"/>
      <c r="G16" s="27"/>
    </row>
    <row r="17" spans="2:7" x14ac:dyDescent="0.25">
      <c r="B17" s="24"/>
      <c r="C17" s="25"/>
      <c r="D17" s="25"/>
      <c r="E17" s="25"/>
      <c r="F17" s="26"/>
      <c r="G17" s="27"/>
    </row>
    <row r="18" spans="2:7" x14ac:dyDescent="0.25">
      <c r="B18" s="24"/>
      <c r="C18" s="25"/>
      <c r="D18" s="25"/>
      <c r="E18" s="25"/>
      <c r="F18" s="26"/>
      <c r="G18" s="27"/>
    </row>
    <row r="19" spans="2:7" ht="15.75" thickBot="1" x14ac:dyDescent="0.3">
      <c r="B19" s="28"/>
      <c r="C19" s="29"/>
      <c r="D19" s="29"/>
      <c r="E19" s="29"/>
      <c r="F19" s="30"/>
      <c r="G19" s="3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ABE728-8F8F-49C2-9FA3-F4E1051AEBEA}">
  <dimension ref="A1:M100"/>
  <sheetViews>
    <sheetView zoomScaleNormal="100" workbookViewId="0">
      <pane xSplit="3" ySplit="3" topLeftCell="D4" activePane="bottomRight" state="frozen"/>
      <selection activeCell="B1" sqref="B1"/>
      <selection pane="topRight" activeCell="B1" sqref="B1"/>
      <selection pane="bottomLeft" activeCell="B1" sqref="B1"/>
      <selection pane="bottomRight" activeCell="L5" sqref="L5"/>
    </sheetView>
  </sheetViews>
  <sheetFormatPr defaultRowHeight="15" x14ac:dyDescent="0.25"/>
  <cols>
    <col min="1" max="1" width="4.7109375" style="3" customWidth="1"/>
    <col min="2" max="2" width="9.140625" style="1"/>
    <col min="3" max="3" width="17.28515625" style="1" customWidth="1"/>
    <col min="4" max="4" width="45.5703125" style="1" customWidth="1"/>
    <col min="5" max="5" width="13.140625" style="1" customWidth="1"/>
    <col min="6" max="7" width="16.7109375" style="1" customWidth="1"/>
    <col min="8" max="8" width="13.28515625" style="1" customWidth="1"/>
    <col min="9" max="9" width="40.7109375" style="1" customWidth="1"/>
    <col min="10" max="10" width="9.7109375" style="1" customWidth="1"/>
    <col min="11" max="11" width="3.5703125" style="1" customWidth="1"/>
    <col min="12" max="12" width="9.140625" style="1"/>
    <col min="13" max="13" width="9.140625" style="3"/>
    <col min="14" max="16384" width="9.140625" style="1"/>
  </cols>
  <sheetData>
    <row r="1" spans="1:11" ht="33.75" x14ac:dyDescent="0.25">
      <c r="B1" s="5" t="s">
        <v>63</v>
      </c>
      <c r="C1" s="2"/>
      <c r="D1" s="2"/>
      <c r="E1" s="2"/>
      <c r="F1" s="2"/>
      <c r="G1" s="2"/>
      <c r="H1" s="2"/>
      <c r="I1" s="2"/>
      <c r="J1" s="2"/>
    </row>
    <row r="2" spans="1:11" ht="14.25" customHeight="1" x14ac:dyDescent="0.25"/>
    <row r="3" spans="1:11" x14ac:dyDescent="0.25">
      <c r="B3" s="32" t="s">
        <v>64</v>
      </c>
      <c r="C3" s="32" t="s">
        <v>65</v>
      </c>
      <c r="D3" s="32" t="s">
        <v>1</v>
      </c>
      <c r="E3" s="32" t="s">
        <v>5</v>
      </c>
      <c r="F3" s="33" t="s">
        <v>66</v>
      </c>
      <c r="G3" s="34" t="s">
        <v>67</v>
      </c>
      <c r="H3" s="42" t="s">
        <v>68</v>
      </c>
      <c r="I3" s="32" t="s">
        <v>69</v>
      </c>
      <c r="J3" s="32" t="s">
        <v>70</v>
      </c>
    </row>
    <row r="4" spans="1:11" ht="78.75" customHeight="1" x14ac:dyDescent="0.25">
      <c r="A4" s="4">
        <f>IF(ISBLANK(F4),"",VLOOKUP(F4,'Risks Backend'!$A$1:$B$5,2,0))</f>
        <v>5</v>
      </c>
      <c r="B4" s="36" t="s">
        <v>71</v>
      </c>
      <c r="C4" s="36" t="s">
        <v>72</v>
      </c>
      <c r="D4" s="37" t="s">
        <v>25</v>
      </c>
      <c r="E4" s="41" t="s">
        <v>73</v>
      </c>
      <c r="F4" s="38" t="s">
        <v>74</v>
      </c>
      <c r="G4" s="38" t="s">
        <v>75</v>
      </c>
      <c r="H4" s="40">
        <f>IF(OR(ISBLANK(F4),ISBLANK(G4)),"",A4*K4)</f>
        <v>25</v>
      </c>
      <c r="I4" s="41"/>
      <c r="J4" s="41"/>
      <c r="K4" s="4">
        <f>IF(ISBLANK(G4),"",VLOOKUP(G4,'Risks Backend'!$D$1:$E$5,2,0))</f>
        <v>5</v>
      </c>
    </row>
    <row r="5" spans="1:11" ht="78.75" customHeight="1" x14ac:dyDescent="0.25">
      <c r="A5" s="4">
        <f>IF(ISBLANK(F5),"",VLOOKUP(F5,'Risks Backend'!$A$1:$B$5,2,0))</f>
        <v>4</v>
      </c>
      <c r="B5" s="36" t="s">
        <v>76</v>
      </c>
      <c r="C5" s="36" t="s">
        <v>77</v>
      </c>
      <c r="D5" s="37" t="s">
        <v>26</v>
      </c>
      <c r="E5" s="41" t="s">
        <v>78</v>
      </c>
      <c r="F5" s="38" t="s">
        <v>79</v>
      </c>
      <c r="G5" s="38" t="s">
        <v>9</v>
      </c>
      <c r="H5" s="40">
        <f t="shared" ref="H5:H68" si="0">IF(OR(ISBLANK(F5),ISBLANK(G5)),"",A5*K5)</f>
        <v>12</v>
      </c>
      <c r="I5" s="41"/>
      <c r="J5" s="41"/>
      <c r="K5" s="4">
        <f>IF(ISBLANK(G5),"",VLOOKUP(G5,'Risks Backend'!$D$1:$E$5,2,0))</f>
        <v>3</v>
      </c>
    </row>
    <row r="6" spans="1:11" ht="78.75" customHeight="1" x14ac:dyDescent="0.25">
      <c r="A6" s="4">
        <f>IF(ISBLANK(F6),"",VLOOKUP(F6,'Risks Backend'!$A$1:$B$5,2,0))</f>
        <v>2</v>
      </c>
      <c r="B6" s="36" t="s">
        <v>80</v>
      </c>
      <c r="C6" s="36" t="s">
        <v>81</v>
      </c>
      <c r="D6" s="37" t="s">
        <v>27</v>
      </c>
      <c r="E6" s="41" t="s">
        <v>82</v>
      </c>
      <c r="F6" s="38" t="s">
        <v>83</v>
      </c>
      <c r="G6" s="38" t="s">
        <v>75</v>
      </c>
      <c r="H6" s="40">
        <f t="shared" si="0"/>
        <v>10</v>
      </c>
      <c r="I6" s="41"/>
      <c r="J6" s="41"/>
      <c r="K6" s="4">
        <f>IF(ISBLANK(G6),"",VLOOKUP(G6,'Risks Backend'!$D$1:$E$5,2,0))</f>
        <v>5</v>
      </c>
    </row>
    <row r="7" spans="1:11" ht="78.75" customHeight="1" x14ac:dyDescent="0.25">
      <c r="A7" s="4">
        <f>IF(ISBLANK(F7),"",VLOOKUP(F7,'Risks Backend'!$A$1:$B$5,2,0))</f>
        <v>3</v>
      </c>
      <c r="B7" s="36" t="s">
        <v>84</v>
      </c>
      <c r="C7" s="36" t="s">
        <v>85</v>
      </c>
      <c r="D7" s="37" t="s">
        <v>28</v>
      </c>
      <c r="E7" s="41" t="s">
        <v>86</v>
      </c>
      <c r="F7" s="38" t="s">
        <v>87</v>
      </c>
      <c r="G7" s="38" t="s">
        <v>9</v>
      </c>
      <c r="H7" s="40">
        <f t="shared" si="0"/>
        <v>9</v>
      </c>
      <c r="I7" s="41"/>
      <c r="J7" s="41"/>
      <c r="K7" s="4">
        <f>IF(ISBLANK(G7),"",VLOOKUP(G7,'Risks Backend'!$D$1:$E$5,2,0))</f>
        <v>3</v>
      </c>
    </row>
    <row r="8" spans="1:11" ht="78.75" customHeight="1" x14ac:dyDescent="0.25">
      <c r="A8" s="4">
        <f>IF(ISBLANK(F8),"",VLOOKUP(F8,'Risks Backend'!$A$1:$B$5,2,0))</f>
        <v>1</v>
      </c>
      <c r="B8" s="36" t="s">
        <v>88</v>
      </c>
      <c r="C8" s="36" t="s">
        <v>89</v>
      </c>
      <c r="D8" s="37" t="s">
        <v>29</v>
      </c>
      <c r="E8" s="41" t="s">
        <v>90</v>
      </c>
      <c r="F8" s="38" t="s">
        <v>91</v>
      </c>
      <c r="G8" s="38" t="s">
        <v>9</v>
      </c>
      <c r="H8" s="40">
        <f t="shared" si="0"/>
        <v>3</v>
      </c>
      <c r="I8" s="41"/>
      <c r="J8" s="41"/>
      <c r="K8" s="4">
        <f>IF(ISBLANK(G8),"",VLOOKUP(G8,'Risks Backend'!$D$1:$E$5,2,0))</f>
        <v>3</v>
      </c>
    </row>
    <row r="9" spans="1:11" x14ac:dyDescent="0.25">
      <c r="A9" s="4" t="str">
        <f>IF(ISBLANK(F9),"",VLOOKUP(F9,'Risks Backend'!$A$1:$B$5,2,0))</f>
        <v/>
      </c>
      <c r="B9" s="36" t="s">
        <v>92</v>
      </c>
      <c r="C9" s="36"/>
      <c r="D9" s="41"/>
      <c r="E9" s="41"/>
      <c r="F9" s="38"/>
      <c r="G9" s="38"/>
      <c r="H9" s="40" t="str">
        <f t="shared" si="0"/>
        <v/>
      </c>
      <c r="I9" s="41"/>
      <c r="J9" s="41"/>
      <c r="K9" s="4" t="str">
        <f>IF(ISBLANK(G9),"",VLOOKUP(G9,'Risks Backend'!$D$1:$E$5,2,0))</f>
        <v/>
      </c>
    </row>
    <row r="10" spans="1:11" x14ac:dyDescent="0.25">
      <c r="A10" s="4" t="str">
        <f>IF(ISBLANK(F10),"",VLOOKUP(F10,'Risks Backend'!$A$1:$B$5,2,0))</f>
        <v/>
      </c>
      <c r="B10" s="36" t="s">
        <v>93</v>
      </c>
      <c r="C10" s="36"/>
      <c r="D10" s="41"/>
      <c r="E10" s="41"/>
      <c r="F10" s="38"/>
      <c r="G10" s="38"/>
      <c r="H10" s="40" t="str">
        <f t="shared" si="0"/>
        <v/>
      </c>
      <c r="I10" s="41"/>
      <c r="J10" s="41"/>
      <c r="K10" s="4" t="str">
        <f>IF(ISBLANK(G10),"",VLOOKUP(G10,'Risks Backend'!$D$1:$E$5,2,0))</f>
        <v/>
      </c>
    </row>
    <row r="11" spans="1:11" x14ac:dyDescent="0.25">
      <c r="A11" s="4" t="str">
        <f>IF(ISBLANK(F11),"",VLOOKUP(F11,'Risks Backend'!$A$1:$B$5,2,0))</f>
        <v/>
      </c>
      <c r="B11" s="36" t="s">
        <v>94</v>
      </c>
      <c r="C11" s="36"/>
      <c r="D11" s="41"/>
      <c r="E11" s="41"/>
      <c r="F11" s="38"/>
      <c r="G11" s="38"/>
      <c r="H11" s="40" t="str">
        <f t="shared" si="0"/>
        <v/>
      </c>
      <c r="I11" s="41"/>
      <c r="J11" s="41"/>
      <c r="K11" s="4" t="str">
        <f>IF(ISBLANK(G11),"",VLOOKUP(G11,'Risks Backend'!$D$1:$E$5,2,0))</f>
        <v/>
      </c>
    </row>
    <row r="12" spans="1:11" x14ac:dyDescent="0.25">
      <c r="A12" s="4" t="str">
        <f>IF(ISBLANK(F12),"",VLOOKUP(F12,'Risks Backend'!$A$1:$B$5,2,0))</f>
        <v/>
      </c>
      <c r="B12" s="36" t="s">
        <v>95</v>
      </c>
      <c r="C12" s="36"/>
      <c r="D12" s="41"/>
      <c r="E12" s="41"/>
      <c r="F12" s="38"/>
      <c r="G12" s="38"/>
      <c r="H12" s="40" t="str">
        <f t="shared" si="0"/>
        <v/>
      </c>
      <c r="I12" s="41"/>
      <c r="J12" s="41"/>
      <c r="K12" s="4" t="str">
        <f>IF(ISBLANK(G12),"",VLOOKUP(G12,'Risks Backend'!$D$1:$E$5,2,0))</f>
        <v/>
      </c>
    </row>
    <row r="13" spans="1:11" x14ac:dyDescent="0.25">
      <c r="A13" s="4" t="str">
        <f>IF(ISBLANK(F13),"",VLOOKUP(F13,'Risks Backend'!$A$1:$B$5,2,0))</f>
        <v/>
      </c>
      <c r="B13" s="36" t="s">
        <v>96</v>
      </c>
      <c r="C13" s="36"/>
      <c r="D13" s="41"/>
      <c r="E13" s="41"/>
      <c r="F13" s="38"/>
      <c r="G13" s="38"/>
      <c r="H13" s="40" t="str">
        <f t="shared" si="0"/>
        <v/>
      </c>
      <c r="I13" s="41"/>
      <c r="J13" s="41"/>
      <c r="K13" s="4" t="str">
        <f>IF(ISBLANK(G13),"",VLOOKUP(G13,'Risks Backend'!$D$1:$E$5,2,0))</f>
        <v/>
      </c>
    </row>
    <row r="14" spans="1:11" x14ac:dyDescent="0.25">
      <c r="A14" s="4" t="str">
        <f>IF(ISBLANK(F14),"",VLOOKUP(F14,'Risks Backend'!$A$1:$B$5,2,0))</f>
        <v/>
      </c>
      <c r="B14" s="36" t="s">
        <v>97</v>
      </c>
      <c r="C14" s="36"/>
      <c r="D14" s="41"/>
      <c r="E14" s="41"/>
      <c r="F14" s="38"/>
      <c r="G14" s="38"/>
      <c r="H14" s="40" t="str">
        <f t="shared" si="0"/>
        <v/>
      </c>
      <c r="I14" s="41"/>
      <c r="J14" s="41"/>
      <c r="K14" s="4" t="str">
        <f>IF(ISBLANK(G14),"",VLOOKUP(G14,'Risks Backend'!$D$1:$E$5,2,0))</f>
        <v/>
      </c>
    </row>
    <row r="15" spans="1:11" x14ac:dyDescent="0.25">
      <c r="A15" s="4" t="str">
        <f>IF(ISBLANK(F15),"",VLOOKUP(F15,'Risks Backend'!$A$1:$B$5,2,0))</f>
        <v/>
      </c>
      <c r="B15" s="36" t="s">
        <v>98</v>
      </c>
      <c r="C15" s="36"/>
      <c r="D15" s="41"/>
      <c r="E15" s="41"/>
      <c r="F15" s="38"/>
      <c r="G15" s="38"/>
      <c r="H15" s="40" t="str">
        <f t="shared" si="0"/>
        <v/>
      </c>
      <c r="I15" s="41"/>
      <c r="J15" s="41"/>
      <c r="K15" s="4" t="str">
        <f>IF(ISBLANK(G15),"",VLOOKUP(G15,'Risks Backend'!$D$1:$E$5,2,0))</f>
        <v/>
      </c>
    </row>
    <row r="16" spans="1:11" x14ac:dyDescent="0.25">
      <c r="A16" s="4" t="str">
        <f>IF(ISBLANK(F16),"",VLOOKUP(F16,'Risks Backend'!$A$1:$B$5,2,0))</f>
        <v/>
      </c>
      <c r="B16" s="36" t="s">
        <v>99</v>
      </c>
      <c r="C16" s="36"/>
      <c r="D16" s="41"/>
      <c r="E16" s="41"/>
      <c r="F16" s="38"/>
      <c r="G16" s="38"/>
      <c r="H16" s="40" t="str">
        <f t="shared" si="0"/>
        <v/>
      </c>
      <c r="I16" s="41"/>
      <c r="J16" s="41"/>
      <c r="K16" s="4" t="str">
        <f>IF(ISBLANK(G16),"",VLOOKUP(G16,'Risks Backend'!$D$1:$E$5,2,0))</f>
        <v/>
      </c>
    </row>
    <row r="17" spans="1:11" x14ac:dyDescent="0.25">
      <c r="A17" s="4" t="str">
        <f>IF(ISBLANK(F17),"",VLOOKUP(F17,'Risks Backend'!$A$1:$B$5,2,0))</f>
        <v/>
      </c>
      <c r="B17" s="36" t="s">
        <v>100</v>
      </c>
      <c r="C17" s="36"/>
      <c r="D17" s="41"/>
      <c r="E17" s="41"/>
      <c r="F17" s="38"/>
      <c r="G17" s="38"/>
      <c r="H17" s="40" t="str">
        <f t="shared" si="0"/>
        <v/>
      </c>
      <c r="I17" s="41"/>
      <c r="J17" s="41"/>
      <c r="K17" s="4" t="str">
        <f>IF(ISBLANK(G17),"",VLOOKUP(G17,'Risks Backend'!$D$1:$E$5,2,0))</f>
        <v/>
      </c>
    </row>
    <row r="18" spans="1:11" x14ac:dyDescent="0.25">
      <c r="A18" s="4" t="str">
        <f>IF(ISBLANK(F18),"",VLOOKUP(F18,'Risks Backend'!$A$1:$B$5,2,0))</f>
        <v/>
      </c>
      <c r="B18" s="36" t="s">
        <v>101</v>
      </c>
      <c r="C18" s="36"/>
      <c r="D18" s="41"/>
      <c r="E18" s="41"/>
      <c r="F18" s="38"/>
      <c r="G18" s="38"/>
      <c r="H18" s="40" t="str">
        <f t="shared" si="0"/>
        <v/>
      </c>
      <c r="I18" s="41"/>
      <c r="J18" s="41"/>
      <c r="K18" s="4" t="str">
        <f>IF(ISBLANK(G18),"",VLOOKUP(G18,'Risks Backend'!$D$1:$E$5,2,0))</f>
        <v/>
      </c>
    </row>
    <row r="19" spans="1:11" x14ac:dyDescent="0.25">
      <c r="A19" s="4" t="str">
        <f>IF(ISBLANK(F19),"",VLOOKUP(F19,'Risks Backend'!$A$1:$B$5,2,0))</f>
        <v/>
      </c>
      <c r="B19" s="36" t="s">
        <v>102</v>
      </c>
      <c r="C19" s="36"/>
      <c r="D19" s="41"/>
      <c r="E19" s="41"/>
      <c r="F19" s="38"/>
      <c r="G19" s="38"/>
      <c r="H19" s="40" t="str">
        <f t="shared" si="0"/>
        <v/>
      </c>
      <c r="I19" s="41"/>
      <c r="J19" s="41"/>
      <c r="K19" s="4" t="str">
        <f>IF(ISBLANK(G19),"",VLOOKUP(G19,'Risks Backend'!$D$1:$E$5,2,0))</f>
        <v/>
      </c>
    </row>
    <row r="20" spans="1:11" x14ac:dyDescent="0.25">
      <c r="A20" s="4" t="str">
        <f>IF(ISBLANK(F20),"",VLOOKUP(F20,'Risks Backend'!$A$1:$B$5,2,0))</f>
        <v/>
      </c>
      <c r="B20" s="36" t="s">
        <v>103</v>
      </c>
      <c r="C20" s="36"/>
      <c r="D20" s="41"/>
      <c r="E20" s="41"/>
      <c r="F20" s="38"/>
      <c r="G20" s="38"/>
      <c r="H20" s="40" t="str">
        <f t="shared" si="0"/>
        <v/>
      </c>
      <c r="I20" s="41"/>
      <c r="J20" s="41"/>
      <c r="K20" s="4" t="str">
        <f>IF(ISBLANK(G20),"",VLOOKUP(G20,'Risks Backend'!$D$1:$E$5,2,0))</f>
        <v/>
      </c>
    </row>
    <row r="21" spans="1:11" x14ac:dyDescent="0.25">
      <c r="A21" s="4" t="str">
        <f>IF(ISBLANK(F21),"",VLOOKUP(F21,'Risks Backend'!$A$1:$B$5,2,0))</f>
        <v/>
      </c>
      <c r="B21" s="36" t="s">
        <v>104</v>
      </c>
      <c r="C21" s="36"/>
      <c r="D21" s="41"/>
      <c r="E21" s="41"/>
      <c r="F21" s="38"/>
      <c r="G21" s="38"/>
      <c r="H21" s="40" t="str">
        <f t="shared" si="0"/>
        <v/>
      </c>
      <c r="I21" s="41"/>
      <c r="J21" s="41"/>
      <c r="K21" s="4" t="str">
        <f>IF(ISBLANK(G21),"",VLOOKUP(G21,'Risks Backend'!$D$1:$E$5,2,0))</f>
        <v/>
      </c>
    </row>
    <row r="22" spans="1:11" x14ac:dyDescent="0.25">
      <c r="A22" s="4" t="str">
        <f>IF(ISBLANK(F22),"",VLOOKUP(F22,'Risks Backend'!$A$1:$B$5,2,0))</f>
        <v/>
      </c>
      <c r="B22" s="36" t="s">
        <v>105</v>
      </c>
      <c r="C22" s="36"/>
      <c r="D22" s="41"/>
      <c r="E22" s="41"/>
      <c r="F22" s="38"/>
      <c r="G22" s="38"/>
      <c r="H22" s="40" t="str">
        <f t="shared" si="0"/>
        <v/>
      </c>
      <c r="I22" s="41"/>
      <c r="J22" s="41"/>
      <c r="K22" s="4" t="str">
        <f>IF(ISBLANK(G22),"",VLOOKUP(G22,'Risks Backend'!$D$1:$E$5,2,0))</f>
        <v/>
      </c>
    </row>
    <row r="23" spans="1:11" x14ac:dyDescent="0.25">
      <c r="A23" s="4" t="str">
        <f>IF(ISBLANK(F23),"",VLOOKUP(F23,'Risks Backend'!$A$1:$B$5,2,0))</f>
        <v/>
      </c>
      <c r="B23" s="36" t="s">
        <v>106</v>
      </c>
      <c r="C23" s="36"/>
      <c r="D23" s="41"/>
      <c r="E23" s="41"/>
      <c r="F23" s="38"/>
      <c r="G23" s="38"/>
      <c r="H23" s="40" t="str">
        <f t="shared" si="0"/>
        <v/>
      </c>
      <c r="I23" s="41"/>
      <c r="J23" s="41"/>
      <c r="K23" s="4" t="str">
        <f>IF(ISBLANK(G23),"",VLOOKUP(G23,'Risks Backend'!$D$1:$E$5,2,0))</f>
        <v/>
      </c>
    </row>
    <row r="24" spans="1:11" x14ac:dyDescent="0.25">
      <c r="A24" s="4" t="str">
        <f>IF(ISBLANK(F24),"",VLOOKUP(F24,'Risks Backend'!$A$1:$B$5,2,0))</f>
        <v/>
      </c>
      <c r="B24" s="36" t="s">
        <v>107</v>
      </c>
      <c r="C24" s="36"/>
      <c r="D24" s="41"/>
      <c r="E24" s="41"/>
      <c r="F24" s="38"/>
      <c r="G24" s="38"/>
      <c r="H24" s="40" t="str">
        <f t="shared" si="0"/>
        <v/>
      </c>
      <c r="I24" s="41"/>
      <c r="J24" s="41"/>
      <c r="K24" s="4" t="str">
        <f>IF(ISBLANK(G24),"",VLOOKUP(G24,'Risks Backend'!$D$1:$E$5,2,0))</f>
        <v/>
      </c>
    </row>
    <row r="25" spans="1:11" x14ac:dyDescent="0.25">
      <c r="A25" s="4" t="str">
        <f>IF(ISBLANK(F25),"",VLOOKUP(F25,'Risks Backend'!$A$1:$B$5,2,0))</f>
        <v/>
      </c>
      <c r="B25" s="36" t="s">
        <v>108</v>
      </c>
      <c r="C25" s="36"/>
      <c r="D25" s="41"/>
      <c r="E25" s="41"/>
      <c r="F25" s="38"/>
      <c r="G25" s="38"/>
      <c r="H25" s="40" t="str">
        <f t="shared" si="0"/>
        <v/>
      </c>
      <c r="I25" s="41"/>
      <c r="J25" s="41"/>
      <c r="K25" s="4" t="str">
        <f>IF(ISBLANK(G25),"",VLOOKUP(G25,'Risks Backend'!$D$1:$E$5,2,0))</f>
        <v/>
      </c>
    </row>
    <row r="26" spans="1:11" x14ac:dyDescent="0.25">
      <c r="A26" s="4" t="str">
        <f>IF(ISBLANK(F26),"",VLOOKUP(F26,'Risks Backend'!$A$1:$B$5,2,0))</f>
        <v/>
      </c>
      <c r="B26" s="36" t="s">
        <v>109</v>
      </c>
      <c r="C26" s="36"/>
      <c r="D26" s="41"/>
      <c r="E26" s="41"/>
      <c r="F26" s="38"/>
      <c r="G26" s="38"/>
      <c r="H26" s="40" t="str">
        <f t="shared" si="0"/>
        <v/>
      </c>
      <c r="I26" s="41"/>
      <c r="J26" s="41"/>
      <c r="K26" s="4" t="str">
        <f>IF(ISBLANK(G26),"",VLOOKUP(G26,'Risks Backend'!$D$1:$E$5,2,0))</f>
        <v/>
      </c>
    </row>
    <row r="27" spans="1:11" x14ac:dyDescent="0.25">
      <c r="A27" s="4" t="str">
        <f>IF(ISBLANK(F27),"",VLOOKUP(F27,'Risks Backend'!$A$1:$B$5,2,0))</f>
        <v/>
      </c>
      <c r="B27" s="36" t="s">
        <v>110</v>
      </c>
      <c r="C27" s="36"/>
      <c r="D27" s="41"/>
      <c r="E27" s="41"/>
      <c r="F27" s="38"/>
      <c r="G27" s="38"/>
      <c r="H27" s="40" t="str">
        <f t="shared" si="0"/>
        <v/>
      </c>
      <c r="I27" s="41"/>
      <c r="J27" s="41"/>
      <c r="K27" s="4" t="str">
        <f>IF(ISBLANK(G27),"",VLOOKUP(G27,'Risks Backend'!$D$1:$E$5,2,0))</f>
        <v/>
      </c>
    </row>
    <row r="28" spans="1:11" x14ac:dyDescent="0.25">
      <c r="A28" s="4" t="str">
        <f>IF(ISBLANK(F28),"",VLOOKUP(F28,'Risks Backend'!$A$1:$B$5,2,0))</f>
        <v/>
      </c>
      <c r="B28" s="36" t="s">
        <v>111</v>
      </c>
      <c r="C28" s="36"/>
      <c r="D28" s="41"/>
      <c r="E28" s="41"/>
      <c r="F28" s="38"/>
      <c r="G28" s="38"/>
      <c r="H28" s="40" t="str">
        <f t="shared" si="0"/>
        <v/>
      </c>
      <c r="I28" s="41"/>
      <c r="J28" s="41"/>
      <c r="K28" s="4" t="str">
        <f>IF(ISBLANK(G28),"",VLOOKUP(G28,'Risks Backend'!$D$1:$E$5,2,0))</f>
        <v/>
      </c>
    </row>
    <row r="29" spans="1:11" x14ac:dyDescent="0.25">
      <c r="A29" s="4" t="str">
        <f>IF(ISBLANK(F29),"",VLOOKUP(F29,'Risks Backend'!$A$1:$B$5,2,0))</f>
        <v/>
      </c>
      <c r="B29" s="36" t="s">
        <v>112</v>
      </c>
      <c r="C29" s="36"/>
      <c r="D29" s="41"/>
      <c r="E29" s="41"/>
      <c r="F29" s="38"/>
      <c r="G29" s="38"/>
      <c r="H29" s="40" t="str">
        <f t="shared" si="0"/>
        <v/>
      </c>
      <c r="I29" s="41"/>
      <c r="J29" s="41"/>
      <c r="K29" s="4" t="str">
        <f>IF(ISBLANK(G29),"",VLOOKUP(G29,'Risks Backend'!$D$1:$E$5,2,0))</f>
        <v/>
      </c>
    </row>
    <row r="30" spans="1:11" x14ac:dyDescent="0.25">
      <c r="A30" s="4" t="str">
        <f>IF(ISBLANK(F30),"",VLOOKUP(F30,'Risks Backend'!$A$1:$B$5,2,0))</f>
        <v/>
      </c>
      <c r="B30" s="36" t="s">
        <v>113</v>
      </c>
      <c r="C30" s="36"/>
      <c r="D30" s="41"/>
      <c r="E30" s="41"/>
      <c r="F30" s="38"/>
      <c r="G30" s="38"/>
      <c r="H30" s="40" t="str">
        <f t="shared" si="0"/>
        <v/>
      </c>
      <c r="I30" s="41"/>
      <c r="J30" s="41"/>
      <c r="K30" s="4" t="str">
        <f>IF(ISBLANK(G30),"",VLOOKUP(G30,'Risks Backend'!$D$1:$E$5,2,0))</f>
        <v/>
      </c>
    </row>
    <row r="31" spans="1:11" x14ac:dyDescent="0.25">
      <c r="A31" s="4" t="str">
        <f>IF(ISBLANK(F31),"",VLOOKUP(F31,'Risks Backend'!$A$1:$B$5,2,0))</f>
        <v/>
      </c>
      <c r="B31" s="36" t="s">
        <v>114</v>
      </c>
      <c r="C31" s="36"/>
      <c r="D31" s="41"/>
      <c r="E31" s="41"/>
      <c r="F31" s="38"/>
      <c r="G31" s="38"/>
      <c r="H31" s="40" t="str">
        <f t="shared" si="0"/>
        <v/>
      </c>
      <c r="I31" s="41"/>
      <c r="J31" s="41"/>
      <c r="K31" s="4" t="str">
        <f>IF(ISBLANK(G31),"",VLOOKUP(G31,'Risks Backend'!$D$1:$E$5,2,0))</f>
        <v/>
      </c>
    </row>
    <row r="32" spans="1:11" x14ac:dyDescent="0.25">
      <c r="A32" s="4" t="str">
        <f>IF(ISBLANK(F32),"",VLOOKUP(F32,'Risks Backend'!$A$1:$B$5,2,0))</f>
        <v/>
      </c>
      <c r="B32" s="36" t="s">
        <v>115</v>
      </c>
      <c r="C32" s="36"/>
      <c r="D32" s="41"/>
      <c r="E32" s="41"/>
      <c r="F32" s="38"/>
      <c r="G32" s="38"/>
      <c r="H32" s="40" t="str">
        <f t="shared" si="0"/>
        <v/>
      </c>
      <c r="I32" s="41"/>
      <c r="J32" s="41"/>
      <c r="K32" s="4" t="str">
        <f>IF(ISBLANK(G32),"",VLOOKUP(G32,'Risks Backend'!$D$1:$E$5,2,0))</f>
        <v/>
      </c>
    </row>
    <row r="33" spans="1:11" x14ac:dyDescent="0.25">
      <c r="A33" s="4" t="str">
        <f>IF(ISBLANK(F33),"",VLOOKUP(F33,'Risks Backend'!$A$1:$B$5,2,0))</f>
        <v/>
      </c>
      <c r="B33" s="36" t="s">
        <v>116</v>
      </c>
      <c r="C33" s="36"/>
      <c r="D33" s="41"/>
      <c r="E33" s="41"/>
      <c r="F33" s="38"/>
      <c r="G33" s="38"/>
      <c r="H33" s="40" t="str">
        <f t="shared" si="0"/>
        <v/>
      </c>
      <c r="I33" s="41"/>
      <c r="J33" s="41"/>
      <c r="K33" s="4" t="str">
        <f>IF(ISBLANK(G33),"",VLOOKUP(G33,'Risks Backend'!$D$1:$E$5,2,0))</f>
        <v/>
      </c>
    </row>
    <row r="34" spans="1:11" x14ac:dyDescent="0.25">
      <c r="A34" s="4" t="str">
        <f>IF(ISBLANK(F34),"",VLOOKUP(F34,'Risks Backend'!$A$1:$B$5,2,0))</f>
        <v/>
      </c>
      <c r="B34" s="36" t="s">
        <v>117</v>
      </c>
      <c r="C34" s="36"/>
      <c r="D34" s="41"/>
      <c r="E34" s="41"/>
      <c r="F34" s="38"/>
      <c r="G34" s="38"/>
      <c r="H34" s="40" t="str">
        <f t="shared" si="0"/>
        <v/>
      </c>
      <c r="I34" s="41"/>
      <c r="J34" s="41"/>
      <c r="K34" s="4" t="str">
        <f>IF(ISBLANK(G34),"",VLOOKUP(G34,'Risks Backend'!$D$1:$E$5,2,0))</f>
        <v/>
      </c>
    </row>
    <row r="35" spans="1:11" x14ac:dyDescent="0.25">
      <c r="A35" s="4" t="str">
        <f>IF(ISBLANK(F35),"",VLOOKUP(F35,'Risks Backend'!$A$1:$B$5,2,0))</f>
        <v/>
      </c>
      <c r="B35" s="36" t="s">
        <v>118</v>
      </c>
      <c r="C35" s="36"/>
      <c r="D35" s="41"/>
      <c r="E35" s="41"/>
      <c r="F35" s="38"/>
      <c r="G35" s="38"/>
      <c r="H35" s="40" t="str">
        <f t="shared" si="0"/>
        <v/>
      </c>
      <c r="I35" s="41"/>
      <c r="J35" s="41"/>
      <c r="K35" s="4" t="str">
        <f>IF(ISBLANK(G35),"",VLOOKUP(G35,'Risks Backend'!$D$1:$E$5,2,0))</f>
        <v/>
      </c>
    </row>
    <row r="36" spans="1:11" x14ac:dyDescent="0.25">
      <c r="A36" s="4" t="str">
        <f>IF(ISBLANK(F36),"",VLOOKUP(F36,'Risks Backend'!$A$1:$B$5,2,0))</f>
        <v/>
      </c>
      <c r="B36" s="36" t="s">
        <v>119</v>
      </c>
      <c r="C36" s="36"/>
      <c r="D36" s="41"/>
      <c r="E36" s="41"/>
      <c r="F36" s="38"/>
      <c r="G36" s="38"/>
      <c r="H36" s="40" t="str">
        <f t="shared" si="0"/>
        <v/>
      </c>
      <c r="I36" s="41"/>
      <c r="J36" s="41"/>
      <c r="K36" s="4" t="str">
        <f>IF(ISBLANK(G36),"",VLOOKUP(G36,'Risks Backend'!$D$1:$E$5,2,0))</f>
        <v/>
      </c>
    </row>
    <row r="37" spans="1:11" x14ac:dyDescent="0.25">
      <c r="A37" s="4" t="str">
        <f>IF(ISBLANK(F37),"",VLOOKUP(F37,'Risks Backend'!$A$1:$B$5,2,0))</f>
        <v/>
      </c>
      <c r="B37" s="36" t="s">
        <v>120</v>
      </c>
      <c r="C37" s="36"/>
      <c r="D37" s="41"/>
      <c r="E37" s="41"/>
      <c r="F37" s="38"/>
      <c r="G37" s="38"/>
      <c r="H37" s="40" t="str">
        <f t="shared" si="0"/>
        <v/>
      </c>
      <c r="I37" s="41"/>
      <c r="J37" s="41"/>
      <c r="K37" s="4" t="str">
        <f>IF(ISBLANK(G37),"",VLOOKUP(G37,'Risks Backend'!$D$1:$E$5,2,0))</f>
        <v/>
      </c>
    </row>
    <row r="38" spans="1:11" x14ac:dyDescent="0.25">
      <c r="A38" s="4" t="str">
        <f>IF(ISBLANK(F38),"",VLOOKUP(F38,'Risks Backend'!$A$1:$B$5,2,0))</f>
        <v/>
      </c>
      <c r="B38" s="36" t="s">
        <v>121</v>
      </c>
      <c r="C38" s="36"/>
      <c r="D38" s="41"/>
      <c r="E38" s="41"/>
      <c r="F38" s="38"/>
      <c r="G38" s="38"/>
      <c r="H38" s="40" t="str">
        <f t="shared" si="0"/>
        <v/>
      </c>
      <c r="I38" s="41"/>
      <c r="J38" s="41"/>
      <c r="K38" s="4" t="str">
        <f>IF(ISBLANK(G38),"",VLOOKUP(G38,'Risks Backend'!$D$1:$E$5,2,0))</f>
        <v/>
      </c>
    </row>
    <row r="39" spans="1:11" x14ac:dyDescent="0.25">
      <c r="A39" s="4" t="str">
        <f>IF(ISBLANK(F39),"",VLOOKUP(F39,'Risks Backend'!$A$1:$B$5,2,0))</f>
        <v/>
      </c>
      <c r="B39" s="36" t="s">
        <v>122</v>
      </c>
      <c r="C39" s="36"/>
      <c r="D39" s="41"/>
      <c r="E39" s="41"/>
      <c r="F39" s="38"/>
      <c r="G39" s="38"/>
      <c r="H39" s="40" t="str">
        <f t="shared" si="0"/>
        <v/>
      </c>
      <c r="I39" s="41"/>
      <c r="J39" s="41"/>
      <c r="K39" s="4" t="str">
        <f>IF(ISBLANK(G39),"",VLOOKUP(G39,'Risks Backend'!$D$1:$E$5,2,0))</f>
        <v/>
      </c>
    </row>
    <row r="40" spans="1:11" x14ac:dyDescent="0.25">
      <c r="A40" s="4" t="str">
        <f>IF(ISBLANK(F40),"",VLOOKUP(F40,'Risks Backend'!$A$1:$B$5,2,0))</f>
        <v/>
      </c>
      <c r="B40" s="36" t="s">
        <v>123</v>
      </c>
      <c r="C40" s="36"/>
      <c r="D40" s="41"/>
      <c r="E40" s="41"/>
      <c r="F40" s="38"/>
      <c r="G40" s="38"/>
      <c r="H40" s="40" t="str">
        <f t="shared" si="0"/>
        <v/>
      </c>
      <c r="I40" s="41"/>
      <c r="J40" s="41"/>
      <c r="K40" s="4" t="str">
        <f>IF(ISBLANK(G40),"",VLOOKUP(G40,'Risks Backend'!$D$1:$E$5,2,0))</f>
        <v/>
      </c>
    </row>
    <row r="41" spans="1:11" x14ac:dyDescent="0.25">
      <c r="A41" s="4" t="str">
        <f>IF(ISBLANK(F41),"",VLOOKUP(F41,'Risks Backend'!$A$1:$B$5,2,0))</f>
        <v/>
      </c>
      <c r="B41" s="36" t="s">
        <v>124</v>
      </c>
      <c r="C41" s="36"/>
      <c r="D41" s="41"/>
      <c r="E41" s="41"/>
      <c r="F41" s="38"/>
      <c r="G41" s="38"/>
      <c r="H41" s="40" t="str">
        <f t="shared" si="0"/>
        <v/>
      </c>
      <c r="I41" s="41"/>
      <c r="J41" s="41"/>
      <c r="K41" s="4" t="str">
        <f>IF(ISBLANK(G41),"",VLOOKUP(G41,'Risks Backend'!$D$1:$E$5,2,0))</f>
        <v/>
      </c>
    </row>
    <row r="42" spans="1:11" x14ac:dyDescent="0.25">
      <c r="A42" s="4" t="str">
        <f>IF(ISBLANK(F42),"",VLOOKUP(F42,'Risks Backend'!$A$1:$B$5,2,0))</f>
        <v/>
      </c>
      <c r="B42" s="36" t="s">
        <v>125</v>
      </c>
      <c r="C42" s="36"/>
      <c r="D42" s="41"/>
      <c r="E42" s="41"/>
      <c r="F42" s="38"/>
      <c r="G42" s="38"/>
      <c r="H42" s="40" t="str">
        <f t="shared" si="0"/>
        <v/>
      </c>
      <c r="I42" s="41"/>
      <c r="J42" s="41"/>
      <c r="K42" s="4" t="str">
        <f>IF(ISBLANK(G42),"",VLOOKUP(G42,'Risks Backend'!$D$1:$E$5,2,0))</f>
        <v/>
      </c>
    </row>
    <row r="43" spans="1:11" x14ac:dyDescent="0.25">
      <c r="A43" s="4" t="str">
        <f>IF(ISBLANK(F43),"",VLOOKUP(F43,'Risks Backend'!$A$1:$B$5,2,0))</f>
        <v/>
      </c>
      <c r="B43" s="36" t="s">
        <v>126</v>
      </c>
      <c r="C43" s="36"/>
      <c r="D43" s="41"/>
      <c r="E43" s="41"/>
      <c r="F43" s="38"/>
      <c r="G43" s="38"/>
      <c r="H43" s="40" t="str">
        <f t="shared" si="0"/>
        <v/>
      </c>
      <c r="I43" s="41"/>
      <c r="J43" s="41"/>
      <c r="K43" s="4" t="str">
        <f>IF(ISBLANK(G43),"",VLOOKUP(G43,'Risks Backend'!$D$1:$E$5,2,0))</f>
        <v/>
      </c>
    </row>
    <row r="44" spans="1:11" x14ac:dyDescent="0.25">
      <c r="A44" s="4" t="str">
        <f>IF(ISBLANK(F44),"",VLOOKUP(F44,'Risks Backend'!$A$1:$B$5,2,0))</f>
        <v/>
      </c>
      <c r="B44" s="36" t="s">
        <v>127</v>
      </c>
      <c r="C44" s="36"/>
      <c r="D44" s="41"/>
      <c r="E44" s="41"/>
      <c r="F44" s="38"/>
      <c r="G44" s="38"/>
      <c r="H44" s="40" t="str">
        <f t="shared" si="0"/>
        <v/>
      </c>
      <c r="I44" s="41"/>
      <c r="J44" s="41"/>
      <c r="K44" s="4" t="str">
        <f>IF(ISBLANK(G44),"",VLOOKUP(G44,'Risks Backend'!$D$1:$E$5,2,0))</f>
        <v/>
      </c>
    </row>
    <row r="45" spans="1:11" x14ac:dyDescent="0.25">
      <c r="A45" s="4" t="str">
        <f>IF(ISBLANK(F45),"",VLOOKUP(F45,'Risks Backend'!$A$1:$B$5,2,0))</f>
        <v/>
      </c>
      <c r="B45" s="36" t="s">
        <v>128</v>
      </c>
      <c r="C45" s="36"/>
      <c r="D45" s="41"/>
      <c r="E45" s="41"/>
      <c r="F45" s="38"/>
      <c r="G45" s="38"/>
      <c r="H45" s="40" t="str">
        <f t="shared" si="0"/>
        <v/>
      </c>
      <c r="I45" s="41"/>
      <c r="J45" s="41"/>
      <c r="K45" s="4" t="str">
        <f>IF(ISBLANK(G45),"",VLOOKUP(G45,'Risks Backend'!$D$1:$E$5,2,0))</f>
        <v/>
      </c>
    </row>
    <row r="46" spans="1:11" x14ac:dyDescent="0.25">
      <c r="A46" s="4" t="str">
        <f>IF(ISBLANK(F46),"",VLOOKUP(F46,'Risks Backend'!$A$1:$B$5,2,0))</f>
        <v/>
      </c>
      <c r="B46" s="36" t="s">
        <v>129</v>
      </c>
      <c r="C46" s="36"/>
      <c r="D46" s="41"/>
      <c r="E46" s="41"/>
      <c r="F46" s="38"/>
      <c r="G46" s="38"/>
      <c r="H46" s="40" t="str">
        <f t="shared" si="0"/>
        <v/>
      </c>
      <c r="I46" s="41"/>
      <c r="J46" s="41"/>
      <c r="K46" s="4" t="str">
        <f>IF(ISBLANK(G46),"",VLOOKUP(G46,'Risks Backend'!$D$1:$E$5,2,0))</f>
        <v/>
      </c>
    </row>
    <row r="47" spans="1:11" x14ac:dyDescent="0.25">
      <c r="A47" s="4" t="str">
        <f>IF(ISBLANK(F47),"",VLOOKUP(F47,'Risks Backend'!$A$1:$B$5,2,0))</f>
        <v/>
      </c>
      <c r="B47" s="36" t="s">
        <v>130</v>
      </c>
      <c r="C47" s="36"/>
      <c r="D47" s="41"/>
      <c r="E47" s="41"/>
      <c r="F47" s="38"/>
      <c r="G47" s="38"/>
      <c r="H47" s="40" t="str">
        <f t="shared" si="0"/>
        <v/>
      </c>
      <c r="I47" s="41"/>
      <c r="J47" s="41"/>
      <c r="K47" s="4" t="str">
        <f>IF(ISBLANK(G47),"",VLOOKUP(G47,'Risks Backend'!$D$1:$E$5,2,0))</f>
        <v/>
      </c>
    </row>
    <row r="48" spans="1:11" x14ac:dyDescent="0.25">
      <c r="A48" s="4" t="str">
        <f>IF(ISBLANK(F48),"",VLOOKUP(F48,'Risks Backend'!$A$1:$B$5,2,0))</f>
        <v/>
      </c>
      <c r="B48" s="36" t="s">
        <v>131</v>
      </c>
      <c r="C48" s="36"/>
      <c r="D48" s="41"/>
      <c r="E48" s="41"/>
      <c r="F48" s="38"/>
      <c r="G48" s="38"/>
      <c r="H48" s="40" t="str">
        <f t="shared" si="0"/>
        <v/>
      </c>
      <c r="I48" s="41"/>
      <c r="J48" s="41"/>
      <c r="K48" s="4" t="str">
        <f>IF(ISBLANK(G48),"",VLOOKUP(G48,'Risks Backend'!$D$1:$E$5,2,0))</f>
        <v/>
      </c>
    </row>
    <row r="49" spans="1:11" x14ac:dyDescent="0.25">
      <c r="A49" s="4" t="str">
        <f>IF(ISBLANK(F49),"",VLOOKUP(F49,'Risks Backend'!$A$1:$B$5,2,0))</f>
        <v/>
      </c>
      <c r="B49" s="36" t="s">
        <v>132</v>
      </c>
      <c r="C49" s="36"/>
      <c r="D49" s="41"/>
      <c r="E49" s="41"/>
      <c r="F49" s="38"/>
      <c r="G49" s="38"/>
      <c r="H49" s="40" t="str">
        <f t="shared" si="0"/>
        <v/>
      </c>
      <c r="I49" s="41"/>
      <c r="J49" s="41"/>
      <c r="K49" s="4" t="str">
        <f>IF(ISBLANK(G49),"",VLOOKUP(G49,'Risks Backend'!$D$1:$E$5,2,0))</f>
        <v/>
      </c>
    </row>
    <row r="50" spans="1:11" x14ac:dyDescent="0.25">
      <c r="A50" s="4" t="str">
        <f>IF(ISBLANK(F50),"",VLOOKUP(F50,'Risks Backend'!$A$1:$B$5,2,0))</f>
        <v/>
      </c>
      <c r="B50" s="36" t="s">
        <v>133</v>
      </c>
      <c r="C50" s="36"/>
      <c r="D50" s="41"/>
      <c r="E50" s="41"/>
      <c r="F50" s="38"/>
      <c r="G50" s="38"/>
      <c r="H50" s="40" t="str">
        <f t="shared" si="0"/>
        <v/>
      </c>
      <c r="I50" s="41"/>
      <c r="J50" s="41"/>
      <c r="K50" s="4" t="str">
        <f>IF(ISBLANK(G50),"",VLOOKUP(G50,'Risks Backend'!$D$1:$E$5,2,0))</f>
        <v/>
      </c>
    </row>
    <row r="51" spans="1:11" x14ac:dyDescent="0.25">
      <c r="A51" s="4" t="str">
        <f>IF(ISBLANK(F51),"",VLOOKUP(F51,'Risks Backend'!$A$1:$B$5,2,0))</f>
        <v/>
      </c>
      <c r="B51" s="36" t="s">
        <v>134</v>
      </c>
      <c r="C51" s="36"/>
      <c r="D51" s="41"/>
      <c r="E51" s="41"/>
      <c r="F51" s="38"/>
      <c r="G51" s="38"/>
      <c r="H51" s="40" t="str">
        <f t="shared" si="0"/>
        <v/>
      </c>
      <c r="I51" s="41"/>
      <c r="J51" s="41"/>
      <c r="K51" s="4" t="str">
        <f>IF(ISBLANK(G51),"",VLOOKUP(G51,'Risks Backend'!$D$1:$E$5,2,0))</f>
        <v/>
      </c>
    </row>
    <row r="52" spans="1:11" x14ac:dyDescent="0.25">
      <c r="A52" s="4" t="str">
        <f>IF(ISBLANK(F52),"",VLOOKUP(F52,'Risks Backend'!$A$1:$B$5,2,0))</f>
        <v/>
      </c>
      <c r="B52" s="36" t="s">
        <v>135</v>
      </c>
      <c r="C52" s="36"/>
      <c r="D52" s="41"/>
      <c r="E52" s="41"/>
      <c r="F52" s="38"/>
      <c r="G52" s="38"/>
      <c r="H52" s="40" t="str">
        <f t="shared" si="0"/>
        <v/>
      </c>
      <c r="I52" s="41"/>
      <c r="J52" s="41"/>
      <c r="K52" s="4" t="str">
        <f>IF(ISBLANK(G52),"",VLOOKUP(G52,'Risks Backend'!$D$1:$E$5,2,0))</f>
        <v/>
      </c>
    </row>
    <row r="53" spans="1:11" x14ac:dyDescent="0.25">
      <c r="A53" s="4" t="str">
        <f>IF(ISBLANK(F53),"",VLOOKUP(F53,'Risks Backend'!$A$1:$B$5,2,0))</f>
        <v/>
      </c>
      <c r="B53" s="36" t="s">
        <v>136</v>
      </c>
      <c r="C53" s="36"/>
      <c r="D53" s="41"/>
      <c r="E53" s="41"/>
      <c r="F53" s="38"/>
      <c r="G53" s="38"/>
      <c r="H53" s="40" t="str">
        <f t="shared" si="0"/>
        <v/>
      </c>
      <c r="I53" s="41"/>
      <c r="J53" s="41"/>
      <c r="K53" s="4" t="str">
        <f>IF(ISBLANK(G53),"",VLOOKUP(G53,'Risks Backend'!$D$1:$E$5,2,0))</f>
        <v/>
      </c>
    </row>
    <row r="54" spans="1:11" x14ac:dyDescent="0.25">
      <c r="A54" s="4" t="str">
        <f>IF(ISBLANK(F54),"",VLOOKUP(F54,'Risks Backend'!$A$1:$B$5,2,0))</f>
        <v/>
      </c>
      <c r="B54" s="36" t="s">
        <v>137</v>
      </c>
      <c r="C54" s="36"/>
      <c r="D54" s="41"/>
      <c r="E54" s="41"/>
      <c r="F54" s="38"/>
      <c r="G54" s="38"/>
      <c r="H54" s="40" t="str">
        <f t="shared" si="0"/>
        <v/>
      </c>
      <c r="I54" s="41"/>
      <c r="J54" s="41"/>
      <c r="K54" s="4" t="str">
        <f>IF(ISBLANK(G54),"",VLOOKUP(G54,'Risks Backend'!$D$1:$E$5,2,0))</f>
        <v/>
      </c>
    </row>
    <row r="55" spans="1:11" x14ac:dyDescent="0.25">
      <c r="A55" s="4" t="str">
        <f>IF(ISBLANK(F55),"",VLOOKUP(F55,'Risks Backend'!$A$1:$B$5,2,0))</f>
        <v/>
      </c>
      <c r="B55" s="36" t="s">
        <v>138</v>
      </c>
      <c r="C55" s="36"/>
      <c r="D55" s="41"/>
      <c r="E55" s="41"/>
      <c r="F55" s="38"/>
      <c r="G55" s="38"/>
      <c r="H55" s="40" t="str">
        <f t="shared" si="0"/>
        <v/>
      </c>
      <c r="I55" s="41"/>
      <c r="J55" s="41"/>
      <c r="K55" s="4" t="str">
        <f>IF(ISBLANK(G55),"",VLOOKUP(G55,'Risks Backend'!$D$1:$E$5,2,0))</f>
        <v/>
      </c>
    </row>
    <row r="56" spans="1:11" x14ac:dyDescent="0.25">
      <c r="A56" s="4" t="str">
        <f>IF(ISBLANK(F56),"",VLOOKUP(F56,'Risks Backend'!$A$1:$B$5,2,0))</f>
        <v/>
      </c>
      <c r="B56" s="36" t="s">
        <v>139</v>
      </c>
      <c r="C56" s="36"/>
      <c r="D56" s="41"/>
      <c r="E56" s="41"/>
      <c r="F56" s="38"/>
      <c r="G56" s="38"/>
      <c r="H56" s="40" t="str">
        <f t="shared" si="0"/>
        <v/>
      </c>
      <c r="I56" s="41"/>
      <c r="J56" s="41"/>
      <c r="K56" s="4" t="str">
        <f>IF(ISBLANK(G56),"",VLOOKUP(G56,'Risks Backend'!$D$1:$E$5,2,0))</f>
        <v/>
      </c>
    </row>
    <row r="57" spans="1:11" x14ac:dyDescent="0.25">
      <c r="A57" s="4" t="str">
        <f>IF(ISBLANK(F57),"",VLOOKUP(F57,'Risks Backend'!$A$1:$B$5,2,0))</f>
        <v/>
      </c>
      <c r="B57" s="36" t="s">
        <v>140</v>
      </c>
      <c r="C57" s="36"/>
      <c r="D57" s="41"/>
      <c r="E57" s="41"/>
      <c r="F57" s="38"/>
      <c r="G57" s="38"/>
      <c r="H57" s="40" t="str">
        <f t="shared" si="0"/>
        <v/>
      </c>
      <c r="I57" s="41"/>
      <c r="J57" s="41"/>
      <c r="K57" s="4" t="str">
        <f>IF(ISBLANK(G57),"",VLOOKUP(G57,'Risks Backend'!$D$1:$E$5,2,0))</f>
        <v/>
      </c>
    </row>
    <row r="58" spans="1:11" x14ac:dyDescent="0.25">
      <c r="A58" s="4" t="str">
        <f>IF(ISBLANK(F58),"",VLOOKUP(F58,'Risks Backend'!$A$1:$B$5,2,0))</f>
        <v/>
      </c>
      <c r="B58" s="36" t="s">
        <v>141</v>
      </c>
      <c r="C58" s="36"/>
      <c r="D58" s="41"/>
      <c r="E58" s="41"/>
      <c r="F58" s="38"/>
      <c r="G58" s="38"/>
      <c r="H58" s="40" t="str">
        <f t="shared" si="0"/>
        <v/>
      </c>
      <c r="I58" s="41"/>
      <c r="J58" s="41"/>
      <c r="K58" s="4" t="str">
        <f>IF(ISBLANK(G58),"",VLOOKUP(G58,'Risks Backend'!$D$1:$E$5,2,0))</f>
        <v/>
      </c>
    </row>
    <row r="59" spans="1:11" x14ac:dyDescent="0.25">
      <c r="A59" s="4" t="str">
        <f>IF(ISBLANK(F59),"",VLOOKUP(F59,'Risks Backend'!$A$1:$B$5,2,0))</f>
        <v/>
      </c>
      <c r="B59" s="36" t="s">
        <v>142</v>
      </c>
      <c r="C59" s="36"/>
      <c r="D59" s="41"/>
      <c r="E59" s="41"/>
      <c r="F59" s="38"/>
      <c r="G59" s="38"/>
      <c r="H59" s="40" t="str">
        <f t="shared" si="0"/>
        <v/>
      </c>
      <c r="I59" s="41"/>
      <c r="J59" s="41"/>
      <c r="K59" s="4" t="str">
        <f>IF(ISBLANK(G59),"",VLOOKUP(G59,'Risks Backend'!$D$1:$E$5,2,0))</f>
        <v/>
      </c>
    </row>
    <row r="60" spans="1:11" x14ac:dyDescent="0.25">
      <c r="A60" s="4" t="str">
        <f>IF(ISBLANK(F60),"",VLOOKUP(F60,'Risks Backend'!$A$1:$B$5,2,0))</f>
        <v/>
      </c>
      <c r="B60" s="36" t="s">
        <v>143</v>
      </c>
      <c r="C60" s="36"/>
      <c r="D60" s="41"/>
      <c r="E60" s="41"/>
      <c r="F60" s="38"/>
      <c r="G60" s="38"/>
      <c r="H60" s="40" t="str">
        <f t="shared" si="0"/>
        <v/>
      </c>
      <c r="I60" s="41"/>
      <c r="J60" s="41"/>
      <c r="K60" s="4" t="str">
        <f>IF(ISBLANK(G60),"",VLOOKUP(G60,'Risks Backend'!$D$1:$E$5,2,0))</f>
        <v/>
      </c>
    </row>
    <row r="61" spans="1:11" x14ac:dyDescent="0.25">
      <c r="A61" s="4" t="str">
        <f>IF(ISBLANK(F61),"",VLOOKUP(F61,'Risks Backend'!$A$1:$B$5,2,0))</f>
        <v/>
      </c>
      <c r="B61" s="36" t="s">
        <v>144</v>
      </c>
      <c r="C61" s="36"/>
      <c r="D61" s="41"/>
      <c r="E61" s="41"/>
      <c r="F61" s="38"/>
      <c r="G61" s="38"/>
      <c r="H61" s="40" t="str">
        <f t="shared" si="0"/>
        <v/>
      </c>
      <c r="I61" s="41"/>
      <c r="J61" s="41"/>
      <c r="K61" s="4" t="str">
        <f>IF(ISBLANK(G61),"",VLOOKUP(G61,'Risks Backend'!$D$1:$E$5,2,0))</f>
        <v/>
      </c>
    </row>
    <row r="62" spans="1:11" x14ac:dyDescent="0.25">
      <c r="A62" s="4" t="str">
        <f>IF(ISBLANK(F62),"",VLOOKUP(F62,'Risks Backend'!$A$1:$B$5,2,0))</f>
        <v/>
      </c>
      <c r="B62" s="36" t="s">
        <v>145</v>
      </c>
      <c r="C62" s="36"/>
      <c r="D62" s="41"/>
      <c r="E62" s="41"/>
      <c r="F62" s="38"/>
      <c r="G62" s="38"/>
      <c r="H62" s="40" t="str">
        <f t="shared" si="0"/>
        <v/>
      </c>
      <c r="I62" s="41"/>
      <c r="J62" s="41"/>
      <c r="K62" s="4" t="str">
        <f>IF(ISBLANK(G62),"",VLOOKUP(G62,'Risks Backend'!$D$1:$E$5,2,0))</f>
        <v/>
      </c>
    </row>
    <row r="63" spans="1:11" x14ac:dyDescent="0.25">
      <c r="A63" s="4" t="str">
        <f>IF(ISBLANK(F63),"",VLOOKUP(F63,'Risks Backend'!$A$1:$B$5,2,0))</f>
        <v/>
      </c>
      <c r="B63" s="36" t="s">
        <v>146</v>
      </c>
      <c r="C63" s="36"/>
      <c r="D63" s="41"/>
      <c r="E63" s="41"/>
      <c r="F63" s="38"/>
      <c r="G63" s="38"/>
      <c r="H63" s="40" t="str">
        <f t="shared" si="0"/>
        <v/>
      </c>
      <c r="I63" s="41"/>
      <c r="J63" s="41"/>
      <c r="K63" s="4" t="str">
        <f>IF(ISBLANK(G63),"",VLOOKUP(G63,'Risks Backend'!$D$1:$E$5,2,0))</f>
        <v/>
      </c>
    </row>
    <row r="64" spans="1:11" x14ac:dyDescent="0.25">
      <c r="A64" s="4" t="str">
        <f>IF(ISBLANK(F64),"",VLOOKUP(F64,'Risks Backend'!$A$1:$B$5,2,0))</f>
        <v/>
      </c>
      <c r="B64" s="36" t="s">
        <v>147</v>
      </c>
      <c r="C64" s="36"/>
      <c r="D64" s="41"/>
      <c r="E64" s="41"/>
      <c r="F64" s="38"/>
      <c r="G64" s="38"/>
      <c r="H64" s="40" t="str">
        <f t="shared" si="0"/>
        <v/>
      </c>
      <c r="I64" s="41"/>
      <c r="J64" s="41"/>
      <c r="K64" s="4" t="str">
        <f>IF(ISBLANK(G64),"",VLOOKUP(G64,'Risks Backend'!$D$1:$E$5,2,0))</f>
        <v/>
      </c>
    </row>
    <row r="65" spans="1:11" x14ac:dyDescent="0.25">
      <c r="A65" s="4" t="str">
        <f>IF(ISBLANK(F65),"",VLOOKUP(F65,'Risks Backend'!$A$1:$B$5,2,0))</f>
        <v/>
      </c>
      <c r="B65" s="36" t="s">
        <v>148</v>
      </c>
      <c r="C65" s="36"/>
      <c r="D65" s="41"/>
      <c r="E65" s="41"/>
      <c r="F65" s="38"/>
      <c r="G65" s="38"/>
      <c r="H65" s="40" t="str">
        <f t="shared" si="0"/>
        <v/>
      </c>
      <c r="I65" s="41"/>
      <c r="J65" s="41"/>
      <c r="K65" s="4" t="str">
        <f>IF(ISBLANK(G65),"",VLOOKUP(G65,'Risks Backend'!$D$1:$E$5,2,0))</f>
        <v/>
      </c>
    </row>
    <row r="66" spans="1:11" x14ac:dyDescent="0.25">
      <c r="A66" s="4" t="str">
        <f>IF(ISBLANK(F66),"",VLOOKUP(F66,'Risks Backend'!$A$1:$B$5,2,0))</f>
        <v/>
      </c>
      <c r="B66" s="36" t="s">
        <v>149</v>
      </c>
      <c r="C66" s="36"/>
      <c r="D66" s="41"/>
      <c r="E66" s="41"/>
      <c r="F66" s="38"/>
      <c r="G66" s="38"/>
      <c r="H66" s="40" t="str">
        <f t="shared" si="0"/>
        <v/>
      </c>
      <c r="I66" s="41"/>
      <c r="J66" s="41"/>
      <c r="K66" s="4" t="str">
        <f>IF(ISBLANK(G66),"",VLOOKUP(G66,'Risks Backend'!$D$1:$E$5,2,0))</f>
        <v/>
      </c>
    </row>
    <row r="67" spans="1:11" x14ac:dyDescent="0.25">
      <c r="A67" s="4" t="str">
        <f>IF(ISBLANK(F67),"",VLOOKUP(F67,'Risks Backend'!$A$1:$B$5,2,0))</f>
        <v/>
      </c>
      <c r="B67" s="36" t="s">
        <v>150</v>
      </c>
      <c r="C67" s="36"/>
      <c r="D67" s="41"/>
      <c r="E67" s="41"/>
      <c r="F67" s="38"/>
      <c r="G67" s="38"/>
      <c r="H67" s="40" t="str">
        <f t="shared" si="0"/>
        <v/>
      </c>
      <c r="I67" s="41"/>
      <c r="J67" s="41"/>
      <c r="K67" s="4" t="str">
        <f>IF(ISBLANK(G67),"",VLOOKUP(G67,'Risks Backend'!$D$1:$E$5,2,0))</f>
        <v/>
      </c>
    </row>
    <row r="68" spans="1:11" x14ac:dyDescent="0.25">
      <c r="A68" s="4" t="str">
        <f>IF(ISBLANK(F68),"",VLOOKUP(F68,'Risks Backend'!$A$1:$B$5,2,0))</f>
        <v/>
      </c>
      <c r="B68" s="36" t="s">
        <v>151</v>
      </c>
      <c r="C68" s="36"/>
      <c r="D68" s="41"/>
      <c r="E68" s="41"/>
      <c r="F68" s="38"/>
      <c r="G68" s="38"/>
      <c r="H68" s="40" t="str">
        <f t="shared" si="0"/>
        <v/>
      </c>
      <c r="I68" s="41"/>
      <c r="J68" s="41"/>
      <c r="K68" s="4" t="str">
        <f>IF(ISBLANK(G68),"",VLOOKUP(G68,'Risks Backend'!$D$1:$E$5,2,0))</f>
        <v/>
      </c>
    </row>
    <row r="69" spans="1:11" x14ac:dyDescent="0.25">
      <c r="A69" s="4" t="str">
        <f>IF(ISBLANK(F69),"",VLOOKUP(F69,'Risks Backend'!$A$1:$B$5,2,0))</f>
        <v/>
      </c>
      <c r="B69" s="36" t="s">
        <v>152</v>
      </c>
      <c r="C69" s="36"/>
      <c r="D69" s="41"/>
      <c r="E69" s="41"/>
      <c r="F69" s="38"/>
      <c r="G69" s="38"/>
      <c r="H69" s="40" t="str">
        <f t="shared" ref="H69:H97" si="1">IF(OR(ISBLANK(F69),ISBLANK(G69)),"",A69*K69)</f>
        <v/>
      </c>
      <c r="I69" s="41"/>
      <c r="J69" s="41"/>
      <c r="K69" s="4" t="str">
        <f>IF(ISBLANK(G69),"",VLOOKUP(G69,'Risks Backend'!$D$1:$E$5,2,0))</f>
        <v/>
      </c>
    </row>
    <row r="70" spans="1:11" x14ac:dyDescent="0.25">
      <c r="A70" s="4" t="str">
        <f>IF(ISBLANK(F70),"",VLOOKUP(F70,'Risks Backend'!$A$1:$B$5,2,0))</f>
        <v/>
      </c>
      <c r="B70" s="36" t="s">
        <v>153</v>
      </c>
      <c r="C70" s="36"/>
      <c r="D70" s="41"/>
      <c r="E70" s="41"/>
      <c r="F70" s="38"/>
      <c r="G70" s="38"/>
      <c r="H70" s="40" t="str">
        <f t="shared" si="1"/>
        <v/>
      </c>
      <c r="I70" s="41"/>
      <c r="J70" s="41"/>
      <c r="K70" s="4" t="str">
        <f>IF(ISBLANK(G70),"",VLOOKUP(G70,'Risks Backend'!$D$1:$E$5,2,0))</f>
        <v/>
      </c>
    </row>
    <row r="71" spans="1:11" x14ac:dyDescent="0.25">
      <c r="A71" s="4" t="str">
        <f>IF(ISBLANK(F71),"",VLOOKUP(F71,'Risks Backend'!$A$1:$B$5,2,0))</f>
        <v/>
      </c>
      <c r="B71" s="36" t="s">
        <v>154</v>
      </c>
      <c r="C71" s="36"/>
      <c r="D71" s="41"/>
      <c r="E71" s="41"/>
      <c r="F71" s="38"/>
      <c r="G71" s="38"/>
      <c r="H71" s="40" t="str">
        <f t="shared" si="1"/>
        <v/>
      </c>
      <c r="I71" s="41"/>
      <c r="J71" s="41"/>
      <c r="K71" s="4" t="str">
        <f>IF(ISBLANK(G71),"",VLOOKUP(G71,'Risks Backend'!$D$1:$E$5,2,0))</f>
        <v/>
      </c>
    </row>
    <row r="72" spans="1:11" x14ac:dyDescent="0.25">
      <c r="A72" s="4" t="str">
        <f>IF(ISBLANK(F72),"",VLOOKUP(F72,'Risks Backend'!$A$1:$B$5,2,0))</f>
        <v/>
      </c>
      <c r="B72" s="36" t="s">
        <v>155</v>
      </c>
      <c r="C72" s="36"/>
      <c r="D72" s="41"/>
      <c r="E72" s="41"/>
      <c r="F72" s="38"/>
      <c r="G72" s="38"/>
      <c r="H72" s="40" t="str">
        <f t="shared" si="1"/>
        <v/>
      </c>
      <c r="I72" s="41"/>
      <c r="J72" s="41"/>
      <c r="K72" s="4" t="str">
        <f>IF(ISBLANK(G72),"",VLOOKUP(G72,'Risks Backend'!$D$1:$E$5,2,0))</f>
        <v/>
      </c>
    </row>
    <row r="73" spans="1:11" x14ac:dyDescent="0.25">
      <c r="A73" s="4" t="str">
        <f>IF(ISBLANK(F73),"",VLOOKUP(F73,'Risks Backend'!$A$1:$B$5,2,0))</f>
        <v/>
      </c>
      <c r="B73" s="36" t="s">
        <v>156</v>
      </c>
      <c r="C73" s="36"/>
      <c r="D73" s="41"/>
      <c r="E73" s="41"/>
      <c r="F73" s="38"/>
      <c r="G73" s="38"/>
      <c r="H73" s="40" t="str">
        <f t="shared" si="1"/>
        <v/>
      </c>
      <c r="I73" s="41"/>
      <c r="J73" s="41"/>
      <c r="K73" s="4" t="str">
        <f>IF(ISBLANK(G73),"",VLOOKUP(G73,'Risks Backend'!$D$1:$E$5,2,0))</f>
        <v/>
      </c>
    </row>
    <row r="74" spans="1:11" x14ac:dyDescent="0.25">
      <c r="A74" s="4" t="str">
        <f>IF(ISBLANK(F74),"",VLOOKUP(F74,'Risks Backend'!$A$1:$B$5,2,0))</f>
        <v/>
      </c>
      <c r="B74" s="36" t="s">
        <v>157</v>
      </c>
      <c r="C74" s="36"/>
      <c r="D74" s="41"/>
      <c r="E74" s="41"/>
      <c r="F74" s="38"/>
      <c r="G74" s="38"/>
      <c r="H74" s="40" t="str">
        <f t="shared" si="1"/>
        <v/>
      </c>
      <c r="I74" s="41"/>
      <c r="J74" s="41"/>
      <c r="K74" s="4" t="str">
        <f>IF(ISBLANK(G74),"",VLOOKUP(G74,'Risks Backend'!$D$1:$E$5,2,0))</f>
        <v/>
      </c>
    </row>
    <row r="75" spans="1:11" x14ac:dyDescent="0.25">
      <c r="A75" s="4" t="str">
        <f>IF(ISBLANK(F75),"",VLOOKUP(F75,'Risks Backend'!$A$1:$B$5,2,0))</f>
        <v/>
      </c>
      <c r="B75" s="36" t="s">
        <v>158</v>
      </c>
      <c r="C75" s="36"/>
      <c r="D75" s="41"/>
      <c r="E75" s="41"/>
      <c r="F75" s="38"/>
      <c r="G75" s="38"/>
      <c r="H75" s="40" t="str">
        <f t="shared" si="1"/>
        <v/>
      </c>
      <c r="I75" s="41"/>
      <c r="J75" s="41"/>
      <c r="K75" s="4" t="str">
        <f>IF(ISBLANK(G75),"",VLOOKUP(G75,'Risks Backend'!$D$1:$E$5,2,0))</f>
        <v/>
      </c>
    </row>
    <row r="76" spans="1:11" x14ac:dyDescent="0.25">
      <c r="A76" s="4" t="str">
        <f>IF(ISBLANK(F76),"",VLOOKUP(F76,'Risks Backend'!$A$1:$B$5,2,0))</f>
        <v/>
      </c>
      <c r="B76" s="36" t="s">
        <v>159</v>
      </c>
      <c r="C76" s="36"/>
      <c r="D76" s="41"/>
      <c r="E76" s="41"/>
      <c r="F76" s="38"/>
      <c r="G76" s="38"/>
      <c r="H76" s="40" t="str">
        <f t="shared" si="1"/>
        <v/>
      </c>
      <c r="I76" s="41"/>
      <c r="J76" s="41"/>
      <c r="K76" s="4" t="str">
        <f>IF(ISBLANK(G76),"",VLOOKUP(G76,'Risks Backend'!$D$1:$E$5,2,0))</f>
        <v/>
      </c>
    </row>
    <row r="77" spans="1:11" x14ac:dyDescent="0.25">
      <c r="A77" s="4" t="str">
        <f>IF(ISBLANK(F77),"",VLOOKUP(F77,'Risks Backend'!$A$1:$B$5,2,0))</f>
        <v/>
      </c>
      <c r="B77" s="36" t="s">
        <v>160</v>
      </c>
      <c r="C77" s="36"/>
      <c r="D77" s="41"/>
      <c r="E77" s="41"/>
      <c r="F77" s="38"/>
      <c r="G77" s="38"/>
      <c r="H77" s="40" t="str">
        <f t="shared" si="1"/>
        <v/>
      </c>
      <c r="I77" s="41"/>
      <c r="J77" s="41"/>
      <c r="K77" s="4" t="str">
        <f>IF(ISBLANK(G77),"",VLOOKUP(G77,'Risks Backend'!$D$1:$E$5,2,0))</f>
        <v/>
      </c>
    </row>
    <row r="78" spans="1:11" x14ac:dyDescent="0.25">
      <c r="A78" s="4" t="str">
        <f>IF(ISBLANK(F78),"",VLOOKUP(F78,'Risks Backend'!$A$1:$B$5,2,0))</f>
        <v/>
      </c>
      <c r="B78" s="36" t="s">
        <v>161</v>
      </c>
      <c r="C78" s="36"/>
      <c r="D78" s="41"/>
      <c r="E78" s="41"/>
      <c r="F78" s="38"/>
      <c r="G78" s="38"/>
      <c r="H78" s="40" t="str">
        <f t="shared" si="1"/>
        <v/>
      </c>
      <c r="I78" s="41"/>
      <c r="J78" s="41"/>
      <c r="K78" s="4" t="str">
        <f>IF(ISBLANK(G78),"",VLOOKUP(G78,'Risks Backend'!$D$1:$E$5,2,0))</f>
        <v/>
      </c>
    </row>
    <row r="79" spans="1:11" x14ac:dyDescent="0.25">
      <c r="A79" s="4" t="str">
        <f>IF(ISBLANK(F79),"",VLOOKUP(F79,'Risks Backend'!$A$1:$B$5,2,0))</f>
        <v/>
      </c>
      <c r="B79" s="36" t="s">
        <v>162</v>
      </c>
      <c r="C79" s="36"/>
      <c r="D79" s="41"/>
      <c r="E79" s="41"/>
      <c r="F79" s="38"/>
      <c r="G79" s="38"/>
      <c r="H79" s="40" t="str">
        <f t="shared" si="1"/>
        <v/>
      </c>
      <c r="I79" s="41"/>
      <c r="J79" s="41"/>
      <c r="K79" s="4" t="str">
        <f>IF(ISBLANK(G79),"",VLOOKUP(G79,'Risks Backend'!$D$1:$E$5,2,0))</f>
        <v/>
      </c>
    </row>
    <row r="80" spans="1:11" x14ac:dyDescent="0.25">
      <c r="A80" s="4" t="str">
        <f>IF(ISBLANK(F80),"",VLOOKUP(F80,'Risks Backend'!$A$1:$B$5,2,0))</f>
        <v/>
      </c>
      <c r="B80" s="36" t="s">
        <v>163</v>
      </c>
      <c r="C80" s="36"/>
      <c r="D80" s="41"/>
      <c r="E80" s="41"/>
      <c r="F80" s="38"/>
      <c r="G80" s="38"/>
      <c r="H80" s="40" t="str">
        <f t="shared" si="1"/>
        <v/>
      </c>
      <c r="I80" s="41"/>
      <c r="J80" s="41"/>
      <c r="K80" s="4" t="str">
        <f>IF(ISBLANK(G80),"",VLOOKUP(G80,'Risks Backend'!$D$1:$E$5,2,0))</f>
        <v/>
      </c>
    </row>
    <row r="81" spans="1:11" x14ac:dyDescent="0.25">
      <c r="A81" s="4" t="str">
        <f>IF(ISBLANK(F81),"",VLOOKUP(F81,'Risks Backend'!$A$1:$B$5,2,0))</f>
        <v/>
      </c>
      <c r="B81" s="36" t="s">
        <v>164</v>
      </c>
      <c r="C81" s="36"/>
      <c r="D81" s="41"/>
      <c r="E81" s="41"/>
      <c r="F81" s="38"/>
      <c r="G81" s="38"/>
      <c r="H81" s="40" t="str">
        <f t="shared" si="1"/>
        <v/>
      </c>
      <c r="I81" s="41"/>
      <c r="J81" s="41"/>
      <c r="K81" s="4" t="str">
        <f>IF(ISBLANK(G81),"",VLOOKUP(G81,'Risks Backend'!$D$1:$E$5,2,0))</f>
        <v/>
      </c>
    </row>
    <row r="82" spans="1:11" x14ac:dyDescent="0.25">
      <c r="A82" s="4" t="str">
        <f>IF(ISBLANK(F82),"",VLOOKUP(F82,'Risks Backend'!$A$1:$B$5,2,0))</f>
        <v/>
      </c>
      <c r="B82" s="36" t="s">
        <v>165</v>
      </c>
      <c r="C82" s="36"/>
      <c r="D82" s="41"/>
      <c r="E82" s="41"/>
      <c r="F82" s="38"/>
      <c r="G82" s="38"/>
      <c r="H82" s="40" t="str">
        <f t="shared" si="1"/>
        <v/>
      </c>
      <c r="I82" s="41"/>
      <c r="J82" s="41"/>
      <c r="K82" s="4" t="str">
        <f>IF(ISBLANK(G82),"",VLOOKUP(G82,'Risks Backend'!$D$1:$E$5,2,0))</f>
        <v/>
      </c>
    </row>
    <row r="83" spans="1:11" x14ac:dyDescent="0.25">
      <c r="A83" s="4" t="str">
        <f>IF(ISBLANK(F83),"",VLOOKUP(F83,'Risks Backend'!$A$1:$B$5,2,0))</f>
        <v/>
      </c>
      <c r="B83" s="36" t="s">
        <v>166</v>
      </c>
      <c r="C83" s="36"/>
      <c r="D83" s="41"/>
      <c r="E83" s="41"/>
      <c r="F83" s="38"/>
      <c r="G83" s="38"/>
      <c r="H83" s="40" t="str">
        <f t="shared" si="1"/>
        <v/>
      </c>
      <c r="I83" s="41"/>
      <c r="J83" s="41"/>
      <c r="K83" s="4" t="str">
        <f>IF(ISBLANK(G83),"",VLOOKUP(G83,'Risks Backend'!$D$1:$E$5,2,0))</f>
        <v/>
      </c>
    </row>
    <row r="84" spans="1:11" x14ac:dyDescent="0.25">
      <c r="A84" s="4" t="str">
        <f>IF(ISBLANK(F84),"",VLOOKUP(F84,'Risks Backend'!$A$1:$B$5,2,0))</f>
        <v/>
      </c>
      <c r="B84" s="36" t="s">
        <v>167</v>
      </c>
      <c r="C84" s="36"/>
      <c r="D84" s="41"/>
      <c r="E84" s="41"/>
      <c r="F84" s="38"/>
      <c r="G84" s="38"/>
      <c r="H84" s="40" t="str">
        <f t="shared" si="1"/>
        <v/>
      </c>
      <c r="I84" s="41"/>
      <c r="J84" s="41"/>
      <c r="K84" s="4" t="str">
        <f>IF(ISBLANK(G84),"",VLOOKUP(G84,'Risks Backend'!$D$1:$E$5,2,0))</f>
        <v/>
      </c>
    </row>
    <row r="85" spans="1:11" x14ac:dyDescent="0.25">
      <c r="A85" s="4" t="str">
        <f>IF(ISBLANK(F85),"",VLOOKUP(F85,'Risks Backend'!$A$1:$B$5,2,0))</f>
        <v/>
      </c>
      <c r="B85" s="36" t="s">
        <v>168</v>
      </c>
      <c r="C85" s="36"/>
      <c r="D85" s="41"/>
      <c r="E85" s="41"/>
      <c r="F85" s="38"/>
      <c r="G85" s="38"/>
      <c r="H85" s="40" t="str">
        <f t="shared" si="1"/>
        <v/>
      </c>
      <c r="I85" s="41"/>
      <c r="J85" s="41"/>
      <c r="K85" s="4" t="str">
        <f>IF(ISBLANK(G85),"",VLOOKUP(G85,'Risks Backend'!$D$1:$E$5,2,0))</f>
        <v/>
      </c>
    </row>
    <row r="86" spans="1:11" x14ac:dyDescent="0.25">
      <c r="A86" s="4" t="str">
        <f>IF(ISBLANK(F86),"",VLOOKUP(F86,'Risks Backend'!$A$1:$B$5,2,0))</f>
        <v/>
      </c>
      <c r="B86" s="36" t="s">
        <v>169</v>
      </c>
      <c r="C86" s="36"/>
      <c r="D86" s="41"/>
      <c r="E86" s="41"/>
      <c r="F86" s="38"/>
      <c r="G86" s="38"/>
      <c r="H86" s="40" t="str">
        <f t="shared" si="1"/>
        <v/>
      </c>
      <c r="I86" s="41"/>
      <c r="J86" s="41"/>
      <c r="K86" s="4" t="str">
        <f>IF(ISBLANK(G86),"",VLOOKUP(G86,'Risks Backend'!$D$1:$E$5,2,0))</f>
        <v/>
      </c>
    </row>
    <row r="87" spans="1:11" x14ac:dyDescent="0.25">
      <c r="A87" s="4" t="str">
        <f>IF(ISBLANK(F87),"",VLOOKUP(F87,'Risks Backend'!$A$1:$B$5,2,0))</f>
        <v/>
      </c>
      <c r="B87" s="36" t="s">
        <v>170</v>
      </c>
      <c r="C87" s="36"/>
      <c r="D87" s="41"/>
      <c r="E87" s="41"/>
      <c r="F87" s="38"/>
      <c r="G87" s="38"/>
      <c r="H87" s="40" t="str">
        <f t="shared" si="1"/>
        <v/>
      </c>
      <c r="I87" s="41"/>
      <c r="J87" s="41"/>
      <c r="K87" s="4" t="str">
        <f>IF(ISBLANK(G87),"",VLOOKUP(G87,'Risks Backend'!$D$1:$E$5,2,0))</f>
        <v/>
      </c>
    </row>
    <row r="88" spans="1:11" x14ac:dyDescent="0.25">
      <c r="A88" s="4" t="str">
        <f>IF(ISBLANK(F88),"",VLOOKUP(F88,'Risks Backend'!$A$1:$B$5,2,0))</f>
        <v/>
      </c>
      <c r="B88" s="36" t="s">
        <v>171</v>
      </c>
      <c r="C88" s="36"/>
      <c r="D88" s="41"/>
      <c r="E88" s="41"/>
      <c r="F88" s="38"/>
      <c r="G88" s="38"/>
      <c r="H88" s="40" t="str">
        <f t="shared" si="1"/>
        <v/>
      </c>
      <c r="I88" s="41"/>
      <c r="J88" s="41"/>
      <c r="K88" s="4" t="str">
        <f>IF(ISBLANK(G88),"",VLOOKUP(G88,'Risks Backend'!$D$1:$E$5,2,0))</f>
        <v/>
      </c>
    </row>
    <row r="89" spans="1:11" x14ac:dyDescent="0.25">
      <c r="A89" s="4" t="str">
        <f>IF(ISBLANK(F89),"",VLOOKUP(F89,'Risks Backend'!$A$1:$B$5,2,0))</f>
        <v/>
      </c>
      <c r="B89" s="36" t="s">
        <v>172</v>
      </c>
      <c r="C89" s="36"/>
      <c r="D89" s="41"/>
      <c r="E89" s="41"/>
      <c r="F89" s="38"/>
      <c r="G89" s="38"/>
      <c r="H89" s="40" t="str">
        <f t="shared" si="1"/>
        <v/>
      </c>
      <c r="I89" s="41"/>
      <c r="J89" s="41"/>
      <c r="K89" s="4" t="str">
        <f>IF(ISBLANK(G89),"",VLOOKUP(G89,'Risks Backend'!$D$1:$E$5,2,0))</f>
        <v/>
      </c>
    </row>
    <row r="90" spans="1:11" x14ac:dyDescent="0.25">
      <c r="A90" s="4" t="str">
        <f>IF(ISBLANK(F90),"",VLOOKUP(F90,'Risks Backend'!$A$1:$B$5,2,0))</f>
        <v/>
      </c>
      <c r="B90" s="36" t="s">
        <v>173</v>
      </c>
      <c r="C90" s="36"/>
      <c r="D90" s="41"/>
      <c r="E90" s="41"/>
      <c r="F90" s="38"/>
      <c r="G90" s="38"/>
      <c r="H90" s="40" t="str">
        <f t="shared" si="1"/>
        <v/>
      </c>
      <c r="I90" s="41"/>
      <c r="J90" s="41"/>
      <c r="K90" s="4" t="str">
        <f>IF(ISBLANK(G90),"",VLOOKUP(G90,'Risks Backend'!$D$1:$E$5,2,0))</f>
        <v/>
      </c>
    </row>
    <row r="91" spans="1:11" x14ac:dyDescent="0.25">
      <c r="A91" s="4" t="str">
        <f>IF(ISBLANK(F91),"",VLOOKUP(F91,'Risks Backend'!$A$1:$B$5,2,0))</f>
        <v/>
      </c>
      <c r="B91" s="36" t="s">
        <v>174</v>
      </c>
      <c r="C91" s="36"/>
      <c r="D91" s="41"/>
      <c r="E91" s="41"/>
      <c r="F91" s="38"/>
      <c r="G91" s="38"/>
      <c r="H91" s="40" t="str">
        <f t="shared" si="1"/>
        <v/>
      </c>
      <c r="I91" s="41"/>
      <c r="J91" s="41"/>
      <c r="K91" s="4" t="str">
        <f>IF(ISBLANK(G91),"",VLOOKUP(G91,'Risks Backend'!$D$1:$E$5,2,0))</f>
        <v/>
      </c>
    </row>
    <row r="92" spans="1:11" x14ac:dyDescent="0.25">
      <c r="A92" s="4" t="str">
        <f>IF(ISBLANK(F92),"",VLOOKUP(F92,'Risks Backend'!$A$1:$B$5,2,0))</f>
        <v/>
      </c>
      <c r="B92" s="36" t="s">
        <v>175</v>
      </c>
      <c r="C92" s="36"/>
      <c r="D92" s="41"/>
      <c r="E92" s="41"/>
      <c r="F92" s="38"/>
      <c r="G92" s="38"/>
      <c r="H92" s="40" t="str">
        <f t="shared" si="1"/>
        <v/>
      </c>
      <c r="I92" s="41"/>
      <c r="J92" s="41"/>
      <c r="K92" s="4" t="str">
        <f>IF(ISBLANK(G92),"",VLOOKUP(G92,'Risks Backend'!$D$1:$E$5,2,0))</f>
        <v/>
      </c>
    </row>
    <row r="93" spans="1:11" x14ac:dyDescent="0.25">
      <c r="A93" s="4" t="str">
        <f>IF(ISBLANK(F93),"",VLOOKUP(F93,'Risks Backend'!$A$1:$B$5,2,0))</f>
        <v/>
      </c>
      <c r="B93" s="36" t="s">
        <v>176</v>
      </c>
      <c r="C93" s="36"/>
      <c r="D93" s="41"/>
      <c r="E93" s="41"/>
      <c r="F93" s="38"/>
      <c r="G93" s="38"/>
      <c r="H93" s="40" t="str">
        <f t="shared" si="1"/>
        <v/>
      </c>
      <c r="I93" s="41"/>
      <c r="J93" s="41"/>
      <c r="K93" s="4" t="str">
        <f>IF(ISBLANK(G93),"",VLOOKUP(G93,'Risks Backend'!$D$1:$E$5,2,0))</f>
        <v/>
      </c>
    </row>
    <row r="94" spans="1:11" x14ac:dyDescent="0.25">
      <c r="A94" s="4" t="str">
        <f>IF(ISBLANK(F94),"",VLOOKUP(F94,'Risks Backend'!$A$1:$B$5,2,0))</f>
        <v/>
      </c>
      <c r="B94" s="36" t="s">
        <v>177</v>
      </c>
      <c r="C94" s="36"/>
      <c r="D94" s="41"/>
      <c r="E94" s="41"/>
      <c r="F94" s="38"/>
      <c r="G94" s="38"/>
      <c r="H94" s="40" t="str">
        <f t="shared" si="1"/>
        <v/>
      </c>
      <c r="I94" s="41"/>
      <c r="J94" s="41"/>
      <c r="K94" s="4" t="str">
        <f>IF(ISBLANK(G94),"",VLOOKUP(G94,'Risks Backend'!$D$1:$E$5,2,0))</f>
        <v/>
      </c>
    </row>
    <row r="95" spans="1:11" x14ac:dyDescent="0.25">
      <c r="A95" s="4" t="str">
        <f>IF(ISBLANK(F95),"",VLOOKUP(F95,'Risks Backend'!$A$1:$B$5,2,0))</f>
        <v/>
      </c>
      <c r="B95" s="36" t="s">
        <v>178</v>
      </c>
      <c r="C95" s="36"/>
      <c r="D95" s="41"/>
      <c r="E95" s="41"/>
      <c r="F95" s="38"/>
      <c r="G95" s="38"/>
      <c r="H95" s="40" t="str">
        <f t="shared" si="1"/>
        <v/>
      </c>
      <c r="I95" s="41"/>
      <c r="J95" s="41"/>
      <c r="K95" s="4" t="str">
        <f>IF(ISBLANK(G95),"",VLOOKUP(G95,'Risks Backend'!$D$1:$E$5,2,0))</f>
        <v/>
      </c>
    </row>
    <row r="96" spans="1:11" x14ac:dyDescent="0.25">
      <c r="A96" s="4" t="str">
        <f>IF(ISBLANK(F96),"",VLOOKUP(F96,'Risks Backend'!$A$1:$B$5,2,0))</f>
        <v/>
      </c>
      <c r="B96" s="36" t="s">
        <v>179</v>
      </c>
      <c r="C96" s="36"/>
      <c r="D96" s="41"/>
      <c r="E96" s="41"/>
      <c r="F96" s="38"/>
      <c r="G96" s="38"/>
      <c r="H96" s="40" t="str">
        <f t="shared" si="1"/>
        <v/>
      </c>
      <c r="I96" s="41"/>
      <c r="J96" s="41"/>
      <c r="K96" s="4" t="str">
        <f>IF(ISBLANK(G96),"",VLOOKUP(G96,'Risks Backend'!$D$1:$E$5,2,0))</f>
        <v/>
      </c>
    </row>
    <row r="97" spans="1:11" x14ac:dyDescent="0.25">
      <c r="A97" s="4" t="str">
        <f>IF(ISBLANK(F97),"",VLOOKUP(F97,'Risks Backend'!$A$1:$B$5,2,0))</f>
        <v/>
      </c>
      <c r="B97" s="36" t="s">
        <v>180</v>
      </c>
      <c r="C97" s="36"/>
      <c r="D97" s="41"/>
      <c r="E97" s="41"/>
      <c r="F97" s="38"/>
      <c r="G97" s="38"/>
      <c r="H97" s="40" t="str">
        <f t="shared" si="1"/>
        <v/>
      </c>
      <c r="I97" s="41"/>
      <c r="J97" s="41"/>
      <c r="K97" s="4" t="str">
        <f>IF(ISBLANK(G97),"",VLOOKUP(G97,'Risks Backend'!$D$1:$E$5,2,0))</f>
        <v/>
      </c>
    </row>
    <row r="98" spans="1:11" x14ac:dyDescent="0.25">
      <c r="A98" s="4" t="str">
        <f>IF(ISBLANK(F98),"",VLOOKUP(F98,'Risks Backend'!$A$1:$B$5,2,0))</f>
        <v/>
      </c>
      <c r="B98" s="36" t="s">
        <v>181</v>
      </c>
      <c r="C98" s="36"/>
      <c r="D98" s="41"/>
      <c r="E98" s="41"/>
      <c r="F98" s="38"/>
      <c r="G98" s="38"/>
      <c r="H98" s="38"/>
      <c r="I98" s="41"/>
      <c r="J98" s="41"/>
      <c r="K98" s="4" t="str">
        <f>IF(ISBLANK(G98),"",VLOOKUP(G98,'Risks Backend'!$D$1:$E$5,2,0))</f>
        <v/>
      </c>
    </row>
    <row r="99" spans="1:11" x14ac:dyDescent="0.25">
      <c r="A99" s="4" t="str">
        <f>IF(ISBLANK(F99),"",VLOOKUP(F99,'Risks Backend'!$A$1:$B$5,2,0))</f>
        <v/>
      </c>
      <c r="B99" s="36" t="s">
        <v>182</v>
      </c>
      <c r="C99" s="36"/>
      <c r="D99" s="41"/>
      <c r="E99" s="41"/>
      <c r="F99" s="38"/>
      <c r="G99" s="38"/>
      <c r="H99" s="38"/>
      <c r="I99" s="41"/>
      <c r="J99" s="41"/>
      <c r="K99" s="4" t="str">
        <f>IF(ISBLANK(G99),"",VLOOKUP(G99,'Risks Backend'!$D$1:$E$5,2,0))</f>
        <v/>
      </c>
    </row>
    <row r="100" spans="1:11" x14ac:dyDescent="0.25">
      <c r="A100" s="4" t="str">
        <f>IF(ISBLANK(F100),"",VLOOKUP(F100,'Risks Backend'!$A$1:$B$5,2,0))</f>
        <v/>
      </c>
      <c r="B100" s="36" t="s">
        <v>183</v>
      </c>
      <c r="C100" s="36"/>
      <c r="D100" s="41"/>
      <c r="E100" s="41"/>
      <c r="F100" s="38"/>
      <c r="G100" s="38"/>
      <c r="H100" s="38"/>
      <c r="I100" s="41"/>
      <c r="J100" s="41"/>
      <c r="K100" s="4" t="str">
        <f>IF(ISBLANK(G100),"",VLOOKUP(G100,'Risks Backend'!$D$1:$E$5,2,0))</f>
        <v/>
      </c>
    </row>
  </sheetData>
  <sheetProtection algorithmName="SHA-512" hashValue="XsIerNHb1Kv2IbxMStGFBjEW3ItSdXGjPWjeWAPgR0kanMED4le/xAcF+DdVdD1Q0+Xd2THPaB+PWvu6sKOI5g==" saltValue="7mLiP4UNb5cE0DwGepx7/Q==" spinCount="100000" sheet="1" objects="1" scenarios="1" formatCells="0" formatColumns="0" formatRows="0" selectLockedCells="1" sort="0" autoFilter="0"/>
  <autoFilter ref="B3:J3" xr:uid="{9C09757C-0D1F-493F-A553-687396F60BA8}"/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8F91D22-FEA7-439B-8195-F6448193E664}">
          <x14:formula1>
            <xm:f>'Risks Backend'!$D$1:$D$5</xm:f>
          </x14:formula1>
          <xm:sqref>G4:G100</xm:sqref>
        </x14:dataValidation>
        <x14:dataValidation type="list" allowBlank="1" showInputMessage="1" showErrorMessage="1" xr:uid="{32FDE8EA-FCA8-46B3-8B6B-E85AB410C33B}">
          <x14:formula1>
            <xm:f>'Risks Backend'!$A$1:$A$5</xm:f>
          </x14:formula1>
          <xm:sqref>F4:F100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09757C-0D1F-493F-A553-687396F60BA8}">
  <dimension ref="A1:S100"/>
  <sheetViews>
    <sheetView zoomScaleNormal="100" workbookViewId="0">
      <pane xSplit="3" ySplit="3" topLeftCell="D4" activePane="bottomRight" state="frozen"/>
      <selection activeCell="B1" sqref="B1"/>
      <selection pane="topRight" activeCell="B1" sqref="B1"/>
      <selection pane="bottomLeft" activeCell="B1" sqref="B1"/>
      <selection pane="bottomRight" activeCell="M5" sqref="M5"/>
    </sheetView>
  </sheetViews>
  <sheetFormatPr defaultRowHeight="15" x14ac:dyDescent="0.25"/>
  <cols>
    <col min="1" max="1" width="4.7109375" style="1" customWidth="1"/>
    <col min="2" max="2" width="9.140625" style="1"/>
    <col min="3" max="3" width="17.28515625" style="1" customWidth="1"/>
    <col min="4" max="4" width="45.5703125" style="1" customWidth="1"/>
    <col min="5" max="6" width="12" style="1" customWidth="1"/>
    <col min="7" max="7" width="15.7109375" style="1" customWidth="1"/>
    <col min="8" max="8" width="19.85546875" style="1" customWidth="1"/>
    <col min="9" max="10" width="16.85546875" style="1" customWidth="1"/>
    <col min="11" max="11" width="17.140625" style="1" customWidth="1"/>
    <col min="12" max="12" width="9.140625" style="1"/>
    <col min="13" max="13" width="17.85546875" style="1" customWidth="1"/>
    <col min="14" max="14" width="36.140625" style="1" customWidth="1"/>
    <col min="15" max="15" width="47" style="1" customWidth="1"/>
    <col min="16" max="16" width="7.7109375" style="1" customWidth="1"/>
    <col min="17" max="18" width="9.140625" style="1"/>
    <col min="19" max="19" width="9.140625" style="3"/>
    <col min="20" max="16384" width="9.140625" style="1"/>
  </cols>
  <sheetData>
    <row r="1" spans="1:16" ht="33.75" x14ac:dyDescent="0.25">
      <c r="B1" s="5" t="s">
        <v>34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3" spans="1:16" ht="30" x14ac:dyDescent="0.25">
      <c r="B3" s="32" t="s">
        <v>0</v>
      </c>
      <c r="C3" s="32" t="s">
        <v>7</v>
      </c>
      <c r="D3" s="32" t="s">
        <v>1</v>
      </c>
      <c r="E3" s="33" t="s">
        <v>23</v>
      </c>
      <c r="F3" s="34" t="s">
        <v>18</v>
      </c>
      <c r="G3" s="33" t="s">
        <v>22</v>
      </c>
      <c r="H3" s="33" t="s">
        <v>21</v>
      </c>
      <c r="I3" s="35" t="s">
        <v>11</v>
      </c>
      <c r="J3" s="35" t="s">
        <v>35</v>
      </c>
      <c r="K3" s="32" t="s">
        <v>3</v>
      </c>
      <c r="L3" s="32" t="s">
        <v>5</v>
      </c>
      <c r="M3" s="32" t="s">
        <v>2</v>
      </c>
      <c r="N3" s="32" t="s">
        <v>4</v>
      </c>
      <c r="O3" s="32" t="s">
        <v>6</v>
      </c>
      <c r="P3" s="32" t="s">
        <v>33</v>
      </c>
    </row>
    <row r="4" spans="1:16" ht="45" x14ac:dyDescent="0.25">
      <c r="A4" s="4">
        <f>IF(ISBLANK(F4),"",VLOOKUP(F4,'Requirements Backend'!$A$1:$B$5,2,0))</f>
        <v>0.25</v>
      </c>
      <c r="B4" s="36" t="s">
        <v>185</v>
      </c>
      <c r="C4" s="36" t="s">
        <v>14</v>
      </c>
      <c r="D4" s="37" t="s">
        <v>25</v>
      </c>
      <c r="E4" s="38">
        <v>1000</v>
      </c>
      <c r="F4" s="38" t="s">
        <v>20</v>
      </c>
      <c r="G4" s="39">
        <v>0.8</v>
      </c>
      <c r="H4" s="38">
        <v>5</v>
      </c>
      <c r="I4" s="40">
        <f t="shared" ref="I4:I35" si="0">IF(OR(ISBLANK(E4), ISBLANK(F4),ISBLANK(G4),ISBLANK(H4)),"",ROUND(((E4*A4*G4)/H4),0))</f>
        <v>40</v>
      </c>
      <c r="J4" s="40" t="str">
        <f>IF(I4&lt;=_xlfn.QUARTILE.INC($I$4:$I$100,1),"1st",IF(I4&lt;=_xlfn.QUARTILE.INC($I$4:$I$100,2),"2nd",IF(I4&lt;=_xlfn.QUARTILE.INC($I$4:$I$100,3),"3rd",IF(I4&lt;=_xlfn.QUARTILE.INC($I$4:$I$100,4),"4th",""))))</f>
        <v>1st</v>
      </c>
      <c r="K4" s="41" t="s">
        <v>13</v>
      </c>
      <c r="L4" s="41"/>
      <c r="M4" s="41"/>
      <c r="N4" s="41"/>
      <c r="O4" s="41"/>
      <c r="P4" s="41"/>
    </row>
    <row r="5" spans="1:16" ht="45" x14ac:dyDescent="0.25">
      <c r="A5" s="4">
        <f>IF(ISBLANK(F5),"",VLOOKUP(F5,'Requirements Backend'!$A$1:$B$5,2,0))</f>
        <v>0.5</v>
      </c>
      <c r="B5" s="36" t="s">
        <v>186</v>
      </c>
      <c r="C5" s="36" t="s">
        <v>15</v>
      </c>
      <c r="D5" s="37" t="s">
        <v>26</v>
      </c>
      <c r="E5" s="38">
        <v>1000</v>
      </c>
      <c r="F5" s="38" t="s">
        <v>10</v>
      </c>
      <c r="G5" s="39">
        <v>1</v>
      </c>
      <c r="H5" s="38">
        <v>0.5</v>
      </c>
      <c r="I5" s="40">
        <f t="shared" si="0"/>
        <v>1000</v>
      </c>
      <c r="J5" s="40" t="str">
        <f t="shared" ref="J5:J68" si="1">IF(I5&lt;=_xlfn.QUARTILE.INC($I$4:$I$100,1),"1st",IF(I5&lt;=_xlfn.QUARTILE.INC($I$4:$I$100,2),"2nd",IF(I5&lt;=_xlfn.QUARTILE.INC($I$4:$I$100,3),"3rd",IF(I5&lt;=_xlfn.QUARTILE.INC($I$4:$I$100,4),"4th",""))))</f>
        <v>3rd</v>
      </c>
      <c r="K5" s="41" t="s">
        <v>12</v>
      </c>
      <c r="L5" s="41"/>
      <c r="M5" s="41"/>
      <c r="N5" s="41"/>
      <c r="O5" s="41"/>
      <c r="P5" s="41"/>
    </row>
    <row r="6" spans="1:16" ht="45" x14ac:dyDescent="0.25">
      <c r="A6" s="4">
        <f>IF(ISBLANK(F6),"",VLOOKUP(F6,'Requirements Backend'!$A$1:$B$5,2,0))</f>
        <v>1</v>
      </c>
      <c r="B6" s="36" t="s">
        <v>187</v>
      </c>
      <c r="C6" s="36" t="s">
        <v>17</v>
      </c>
      <c r="D6" s="37" t="s">
        <v>27</v>
      </c>
      <c r="E6" s="38">
        <v>1000</v>
      </c>
      <c r="F6" s="38" t="s">
        <v>9</v>
      </c>
      <c r="G6" s="39">
        <v>1</v>
      </c>
      <c r="H6" s="38">
        <v>4</v>
      </c>
      <c r="I6" s="40">
        <f t="shared" si="0"/>
        <v>250</v>
      </c>
      <c r="J6" s="40" t="str">
        <f t="shared" si="1"/>
        <v>2nd</v>
      </c>
      <c r="K6" s="41" t="s">
        <v>30</v>
      </c>
      <c r="L6" s="41"/>
      <c r="M6" s="41"/>
      <c r="N6" s="41"/>
      <c r="O6" s="41"/>
      <c r="P6" s="41"/>
    </row>
    <row r="7" spans="1:16" ht="45" x14ac:dyDescent="0.25">
      <c r="A7" s="4">
        <f>IF(ISBLANK(F7),"",VLOOKUP(F7,'Requirements Backend'!$A$1:$B$5,2,0))</f>
        <v>2</v>
      </c>
      <c r="B7" s="36" t="s">
        <v>188</v>
      </c>
      <c r="C7" s="36" t="s">
        <v>16</v>
      </c>
      <c r="D7" s="37" t="s">
        <v>28</v>
      </c>
      <c r="E7" s="38">
        <v>5000</v>
      </c>
      <c r="F7" s="38" t="s">
        <v>8</v>
      </c>
      <c r="G7" s="39">
        <v>0.5</v>
      </c>
      <c r="H7" s="38">
        <v>3</v>
      </c>
      <c r="I7" s="40">
        <f t="shared" si="0"/>
        <v>1667</v>
      </c>
      <c r="J7" s="40" t="str">
        <f t="shared" si="1"/>
        <v>4th</v>
      </c>
      <c r="K7" s="41" t="s">
        <v>31</v>
      </c>
      <c r="L7" s="41"/>
      <c r="M7" s="41"/>
      <c r="N7" s="41"/>
      <c r="O7" s="41"/>
      <c r="P7" s="41"/>
    </row>
    <row r="8" spans="1:16" ht="30" x14ac:dyDescent="0.25">
      <c r="A8" s="4">
        <f>IF(ISBLANK(F8),"",VLOOKUP(F8,'Requirements Backend'!$A$1:$B$5,2,0))</f>
        <v>3</v>
      </c>
      <c r="B8" s="36" t="s">
        <v>189</v>
      </c>
      <c r="C8" s="36" t="s">
        <v>24</v>
      </c>
      <c r="D8" s="37" t="s">
        <v>29</v>
      </c>
      <c r="E8" s="38">
        <v>10000</v>
      </c>
      <c r="F8" s="38" t="s">
        <v>19</v>
      </c>
      <c r="G8" s="39">
        <v>0.75</v>
      </c>
      <c r="H8" s="38">
        <v>10</v>
      </c>
      <c r="I8" s="40">
        <f t="shared" si="0"/>
        <v>2250</v>
      </c>
      <c r="J8" s="40" t="str">
        <f t="shared" si="1"/>
        <v>4th</v>
      </c>
      <c r="K8" s="41" t="s">
        <v>32</v>
      </c>
      <c r="L8" s="41"/>
      <c r="M8" s="41"/>
      <c r="N8" s="41"/>
      <c r="O8" s="41"/>
      <c r="P8" s="41"/>
    </row>
    <row r="9" spans="1:16" ht="45" x14ac:dyDescent="0.25">
      <c r="A9" s="4">
        <f>IF(ISBLANK(F9),"",VLOOKUP(F9,'Requirements Backend'!$A$1:$B$5,2,0))</f>
        <v>0.5</v>
      </c>
      <c r="B9" s="36" t="s">
        <v>190</v>
      </c>
      <c r="C9" s="36" t="s">
        <v>36</v>
      </c>
      <c r="D9" s="37" t="s">
        <v>25</v>
      </c>
      <c r="E9" s="38">
        <v>550</v>
      </c>
      <c r="F9" s="38" t="s">
        <v>10</v>
      </c>
      <c r="G9" s="39">
        <v>1</v>
      </c>
      <c r="H9" s="38">
        <v>2</v>
      </c>
      <c r="I9" s="40">
        <f t="shared" si="0"/>
        <v>138</v>
      </c>
      <c r="J9" s="40" t="str">
        <f t="shared" si="1"/>
        <v>1st</v>
      </c>
      <c r="K9" s="41" t="s">
        <v>282</v>
      </c>
      <c r="L9" s="41"/>
      <c r="M9" s="41"/>
      <c r="N9" s="41"/>
      <c r="O9" s="41"/>
      <c r="P9" s="41"/>
    </row>
    <row r="10" spans="1:16" x14ac:dyDescent="0.25">
      <c r="A10" s="4" t="str">
        <f>IF(ISBLANK(F10),"",VLOOKUP(F10,'Requirements Backend'!$A$1:$B$5,2,0))</f>
        <v/>
      </c>
      <c r="B10" s="36" t="s">
        <v>191</v>
      </c>
      <c r="C10" s="36"/>
      <c r="D10" s="41"/>
      <c r="E10" s="38"/>
      <c r="F10" s="38"/>
      <c r="G10" s="39"/>
      <c r="H10" s="38"/>
      <c r="I10" s="40" t="str">
        <f t="shared" si="0"/>
        <v/>
      </c>
      <c r="J10" s="40" t="str">
        <f t="shared" si="1"/>
        <v/>
      </c>
      <c r="K10" s="41"/>
      <c r="L10" s="41"/>
      <c r="M10" s="41"/>
      <c r="N10" s="41"/>
      <c r="O10" s="41"/>
      <c r="P10" s="41"/>
    </row>
    <row r="11" spans="1:16" x14ac:dyDescent="0.25">
      <c r="A11" s="4" t="str">
        <f>IF(ISBLANK(F11),"",VLOOKUP(F11,'Requirements Backend'!$A$1:$B$5,2,0))</f>
        <v/>
      </c>
      <c r="B11" s="36" t="s">
        <v>192</v>
      </c>
      <c r="C11" s="36"/>
      <c r="D11" s="41"/>
      <c r="E11" s="38"/>
      <c r="F11" s="38"/>
      <c r="G11" s="39"/>
      <c r="H11" s="38"/>
      <c r="I11" s="40" t="str">
        <f t="shared" si="0"/>
        <v/>
      </c>
      <c r="J11" s="40" t="str">
        <f t="shared" si="1"/>
        <v/>
      </c>
      <c r="K11" s="41"/>
      <c r="L11" s="41"/>
      <c r="M11" s="41"/>
      <c r="N11" s="41"/>
      <c r="O11" s="41"/>
      <c r="P11" s="41"/>
    </row>
    <row r="12" spans="1:16" x14ac:dyDescent="0.25">
      <c r="A12" s="4" t="str">
        <f>IF(ISBLANK(F12),"",VLOOKUP(F12,'Requirements Backend'!$A$1:$B$5,2,0))</f>
        <v/>
      </c>
      <c r="B12" s="36" t="s">
        <v>193</v>
      </c>
      <c r="C12" s="36"/>
      <c r="D12" s="41"/>
      <c r="E12" s="38"/>
      <c r="F12" s="38"/>
      <c r="G12" s="39"/>
      <c r="H12" s="38"/>
      <c r="I12" s="40" t="str">
        <f t="shared" si="0"/>
        <v/>
      </c>
      <c r="J12" s="40" t="str">
        <f t="shared" si="1"/>
        <v/>
      </c>
      <c r="K12" s="41"/>
      <c r="L12" s="41"/>
      <c r="M12" s="41"/>
      <c r="N12" s="41"/>
      <c r="O12" s="41"/>
      <c r="P12" s="41"/>
    </row>
    <row r="13" spans="1:16" x14ac:dyDescent="0.25">
      <c r="A13" s="4" t="str">
        <f>IF(ISBLANK(F13),"",VLOOKUP(F13,'Requirements Backend'!$A$1:$B$5,2,0))</f>
        <v/>
      </c>
      <c r="B13" s="36" t="s">
        <v>194</v>
      </c>
      <c r="C13" s="36"/>
      <c r="D13" s="41"/>
      <c r="E13" s="38"/>
      <c r="F13" s="38"/>
      <c r="G13" s="39"/>
      <c r="H13" s="38"/>
      <c r="I13" s="40" t="str">
        <f t="shared" si="0"/>
        <v/>
      </c>
      <c r="J13" s="40" t="str">
        <f t="shared" si="1"/>
        <v/>
      </c>
      <c r="K13" s="41"/>
      <c r="L13" s="41"/>
      <c r="M13" s="41"/>
      <c r="N13" s="41"/>
      <c r="O13" s="41"/>
      <c r="P13" s="41"/>
    </row>
    <row r="14" spans="1:16" x14ac:dyDescent="0.25">
      <c r="A14" s="4" t="str">
        <f>IF(ISBLANK(F14),"",VLOOKUP(F14,'Requirements Backend'!$A$1:$B$5,2,0))</f>
        <v/>
      </c>
      <c r="B14" s="36" t="s">
        <v>195</v>
      </c>
      <c r="C14" s="36"/>
      <c r="D14" s="41"/>
      <c r="E14" s="38"/>
      <c r="F14" s="38"/>
      <c r="G14" s="39"/>
      <c r="H14" s="38"/>
      <c r="I14" s="40" t="str">
        <f t="shared" si="0"/>
        <v/>
      </c>
      <c r="J14" s="40" t="str">
        <f t="shared" si="1"/>
        <v/>
      </c>
      <c r="K14" s="41"/>
      <c r="L14" s="41"/>
      <c r="M14" s="41"/>
      <c r="N14" s="41"/>
      <c r="O14" s="41"/>
      <c r="P14" s="41"/>
    </row>
    <row r="15" spans="1:16" x14ac:dyDescent="0.25">
      <c r="A15" s="4" t="str">
        <f>IF(ISBLANK(F15),"",VLOOKUP(F15,'Requirements Backend'!$A$1:$B$5,2,0))</f>
        <v/>
      </c>
      <c r="B15" s="36" t="s">
        <v>196</v>
      </c>
      <c r="C15" s="36"/>
      <c r="D15" s="41"/>
      <c r="E15" s="38"/>
      <c r="F15" s="38"/>
      <c r="G15" s="39"/>
      <c r="H15" s="38"/>
      <c r="I15" s="40" t="str">
        <f t="shared" si="0"/>
        <v/>
      </c>
      <c r="J15" s="40" t="str">
        <f t="shared" si="1"/>
        <v/>
      </c>
      <c r="K15" s="41"/>
      <c r="L15" s="41"/>
      <c r="M15" s="41"/>
      <c r="N15" s="41"/>
      <c r="O15" s="41"/>
      <c r="P15" s="41"/>
    </row>
    <row r="16" spans="1:16" x14ac:dyDescent="0.25">
      <c r="A16" s="4" t="str">
        <f>IF(ISBLANK(F16),"",VLOOKUP(F16,'Requirements Backend'!$A$1:$B$5,2,0))</f>
        <v/>
      </c>
      <c r="B16" s="36" t="s">
        <v>197</v>
      </c>
      <c r="C16" s="36"/>
      <c r="D16" s="41"/>
      <c r="E16" s="38"/>
      <c r="F16" s="38"/>
      <c r="G16" s="39"/>
      <c r="H16" s="38"/>
      <c r="I16" s="40" t="str">
        <f t="shared" si="0"/>
        <v/>
      </c>
      <c r="J16" s="40" t="str">
        <f t="shared" si="1"/>
        <v/>
      </c>
      <c r="K16" s="41"/>
      <c r="L16" s="41"/>
      <c r="M16" s="41"/>
      <c r="N16" s="41"/>
      <c r="O16" s="41"/>
      <c r="P16" s="41"/>
    </row>
    <row r="17" spans="1:16" x14ac:dyDescent="0.25">
      <c r="A17" s="4" t="str">
        <f>IF(ISBLANK(F17),"",VLOOKUP(F17,'Requirements Backend'!$A$1:$B$5,2,0))</f>
        <v/>
      </c>
      <c r="B17" s="36" t="s">
        <v>198</v>
      </c>
      <c r="C17" s="36"/>
      <c r="D17" s="41"/>
      <c r="E17" s="38"/>
      <c r="F17" s="38"/>
      <c r="G17" s="39"/>
      <c r="H17" s="38"/>
      <c r="I17" s="40" t="str">
        <f t="shared" si="0"/>
        <v/>
      </c>
      <c r="J17" s="40" t="str">
        <f t="shared" si="1"/>
        <v/>
      </c>
      <c r="K17" s="41"/>
      <c r="L17" s="41"/>
      <c r="M17" s="41"/>
      <c r="N17" s="41"/>
      <c r="O17" s="41"/>
      <c r="P17" s="41"/>
    </row>
    <row r="18" spans="1:16" x14ac:dyDescent="0.25">
      <c r="A18" s="4" t="str">
        <f>IF(ISBLANK(F18),"",VLOOKUP(F18,'Requirements Backend'!$A$1:$B$5,2,0))</f>
        <v/>
      </c>
      <c r="B18" s="36" t="s">
        <v>199</v>
      </c>
      <c r="C18" s="36"/>
      <c r="D18" s="41"/>
      <c r="E18" s="38"/>
      <c r="F18" s="38"/>
      <c r="G18" s="39"/>
      <c r="H18" s="38"/>
      <c r="I18" s="40" t="str">
        <f t="shared" si="0"/>
        <v/>
      </c>
      <c r="J18" s="40" t="str">
        <f t="shared" si="1"/>
        <v/>
      </c>
      <c r="K18" s="41"/>
      <c r="L18" s="41"/>
      <c r="M18" s="41"/>
      <c r="N18" s="41"/>
      <c r="O18" s="41"/>
      <c r="P18" s="41"/>
    </row>
    <row r="19" spans="1:16" x14ac:dyDescent="0.25">
      <c r="A19" s="4" t="str">
        <f>IF(ISBLANK(F19),"",VLOOKUP(F19,'Requirements Backend'!$A$1:$B$5,2,0))</f>
        <v/>
      </c>
      <c r="B19" s="36" t="s">
        <v>200</v>
      </c>
      <c r="C19" s="36"/>
      <c r="D19" s="41"/>
      <c r="E19" s="38"/>
      <c r="F19" s="38"/>
      <c r="G19" s="39"/>
      <c r="H19" s="38"/>
      <c r="I19" s="40" t="str">
        <f t="shared" si="0"/>
        <v/>
      </c>
      <c r="J19" s="40" t="str">
        <f t="shared" si="1"/>
        <v/>
      </c>
      <c r="K19" s="41"/>
      <c r="L19" s="41"/>
      <c r="M19" s="41"/>
      <c r="N19" s="41"/>
      <c r="O19" s="41"/>
      <c r="P19" s="41"/>
    </row>
    <row r="20" spans="1:16" x14ac:dyDescent="0.25">
      <c r="A20" s="4" t="str">
        <f>IF(ISBLANK(F20),"",VLOOKUP(F20,'Requirements Backend'!$A$1:$B$5,2,0))</f>
        <v/>
      </c>
      <c r="B20" s="36" t="s">
        <v>201</v>
      </c>
      <c r="C20" s="36"/>
      <c r="D20" s="41"/>
      <c r="E20" s="38"/>
      <c r="F20" s="38"/>
      <c r="G20" s="39"/>
      <c r="H20" s="38"/>
      <c r="I20" s="40" t="str">
        <f t="shared" si="0"/>
        <v/>
      </c>
      <c r="J20" s="40" t="str">
        <f t="shared" si="1"/>
        <v/>
      </c>
      <c r="K20" s="41"/>
      <c r="L20" s="41"/>
      <c r="M20" s="41"/>
      <c r="N20" s="41"/>
      <c r="O20" s="41"/>
      <c r="P20" s="41"/>
    </row>
    <row r="21" spans="1:16" x14ac:dyDescent="0.25">
      <c r="A21" s="4" t="str">
        <f>IF(ISBLANK(F21),"",VLOOKUP(F21,'Requirements Backend'!$A$1:$B$5,2,0))</f>
        <v/>
      </c>
      <c r="B21" s="36" t="s">
        <v>202</v>
      </c>
      <c r="C21" s="36"/>
      <c r="D21" s="41"/>
      <c r="E21" s="38"/>
      <c r="F21" s="38"/>
      <c r="G21" s="39"/>
      <c r="H21" s="38"/>
      <c r="I21" s="40" t="str">
        <f t="shared" si="0"/>
        <v/>
      </c>
      <c r="J21" s="40" t="str">
        <f t="shared" si="1"/>
        <v/>
      </c>
      <c r="K21" s="41"/>
      <c r="L21" s="41"/>
      <c r="M21" s="41"/>
      <c r="N21" s="41"/>
      <c r="O21" s="41"/>
      <c r="P21" s="41"/>
    </row>
    <row r="22" spans="1:16" x14ac:dyDescent="0.25">
      <c r="A22" s="4" t="str">
        <f>IF(ISBLANK(F22),"",VLOOKUP(F22,'Requirements Backend'!$A$1:$B$5,2,0))</f>
        <v/>
      </c>
      <c r="B22" s="36" t="s">
        <v>203</v>
      </c>
      <c r="C22" s="36"/>
      <c r="D22" s="41"/>
      <c r="E22" s="38"/>
      <c r="F22" s="38"/>
      <c r="G22" s="39"/>
      <c r="H22" s="38"/>
      <c r="I22" s="40" t="str">
        <f t="shared" si="0"/>
        <v/>
      </c>
      <c r="J22" s="40" t="str">
        <f t="shared" si="1"/>
        <v/>
      </c>
      <c r="K22" s="41"/>
      <c r="L22" s="41"/>
      <c r="M22" s="41"/>
      <c r="N22" s="41"/>
      <c r="O22" s="41"/>
      <c r="P22" s="41"/>
    </row>
    <row r="23" spans="1:16" x14ac:dyDescent="0.25">
      <c r="A23" s="4" t="str">
        <f>IF(ISBLANK(F23),"",VLOOKUP(F23,'Requirements Backend'!$A$1:$B$5,2,0))</f>
        <v/>
      </c>
      <c r="B23" s="36" t="s">
        <v>204</v>
      </c>
      <c r="C23" s="36"/>
      <c r="D23" s="41"/>
      <c r="E23" s="38"/>
      <c r="F23" s="38"/>
      <c r="G23" s="39"/>
      <c r="H23" s="38"/>
      <c r="I23" s="40" t="str">
        <f t="shared" si="0"/>
        <v/>
      </c>
      <c r="J23" s="40" t="str">
        <f t="shared" si="1"/>
        <v/>
      </c>
      <c r="K23" s="41"/>
      <c r="L23" s="41"/>
      <c r="M23" s="41"/>
      <c r="N23" s="41"/>
      <c r="O23" s="41"/>
      <c r="P23" s="41"/>
    </row>
    <row r="24" spans="1:16" x14ac:dyDescent="0.25">
      <c r="A24" s="4" t="str">
        <f>IF(ISBLANK(F24),"",VLOOKUP(F24,'Requirements Backend'!$A$1:$B$5,2,0))</f>
        <v/>
      </c>
      <c r="B24" s="36" t="s">
        <v>205</v>
      </c>
      <c r="C24" s="36"/>
      <c r="D24" s="41"/>
      <c r="E24" s="38"/>
      <c r="F24" s="38"/>
      <c r="G24" s="39"/>
      <c r="H24" s="38"/>
      <c r="I24" s="40" t="str">
        <f t="shared" si="0"/>
        <v/>
      </c>
      <c r="J24" s="40" t="str">
        <f t="shared" si="1"/>
        <v/>
      </c>
      <c r="K24" s="41"/>
      <c r="L24" s="41"/>
      <c r="M24" s="41"/>
      <c r="N24" s="41"/>
      <c r="O24" s="41"/>
      <c r="P24" s="41"/>
    </row>
    <row r="25" spans="1:16" x14ac:dyDescent="0.25">
      <c r="A25" s="4" t="str">
        <f>IF(ISBLANK(F25),"",VLOOKUP(F25,'Requirements Backend'!$A$1:$B$5,2,0))</f>
        <v/>
      </c>
      <c r="B25" s="36" t="s">
        <v>206</v>
      </c>
      <c r="C25" s="36"/>
      <c r="D25" s="41"/>
      <c r="E25" s="38"/>
      <c r="F25" s="38"/>
      <c r="G25" s="39"/>
      <c r="H25" s="38"/>
      <c r="I25" s="40" t="str">
        <f t="shared" si="0"/>
        <v/>
      </c>
      <c r="J25" s="40" t="str">
        <f t="shared" si="1"/>
        <v/>
      </c>
      <c r="K25" s="41"/>
      <c r="L25" s="41"/>
      <c r="M25" s="41"/>
      <c r="N25" s="41"/>
      <c r="O25" s="41"/>
      <c r="P25" s="41"/>
    </row>
    <row r="26" spans="1:16" x14ac:dyDescent="0.25">
      <c r="A26" s="4" t="str">
        <f>IF(ISBLANK(F26),"",VLOOKUP(F26,'Requirements Backend'!$A$1:$B$5,2,0))</f>
        <v/>
      </c>
      <c r="B26" s="36" t="s">
        <v>207</v>
      </c>
      <c r="C26" s="36"/>
      <c r="D26" s="41"/>
      <c r="E26" s="38"/>
      <c r="F26" s="38"/>
      <c r="G26" s="39"/>
      <c r="H26" s="38"/>
      <c r="I26" s="40" t="str">
        <f t="shared" si="0"/>
        <v/>
      </c>
      <c r="J26" s="40" t="str">
        <f t="shared" si="1"/>
        <v/>
      </c>
      <c r="K26" s="41"/>
      <c r="L26" s="41"/>
      <c r="M26" s="41"/>
      <c r="N26" s="41"/>
      <c r="O26" s="41"/>
      <c r="P26" s="41"/>
    </row>
    <row r="27" spans="1:16" x14ac:dyDescent="0.25">
      <c r="A27" s="4" t="str">
        <f>IF(ISBLANK(F27),"",VLOOKUP(F27,'Requirements Backend'!$A$1:$B$5,2,0))</f>
        <v/>
      </c>
      <c r="B27" s="36" t="s">
        <v>208</v>
      </c>
      <c r="C27" s="36"/>
      <c r="D27" s="41"/>
      <c r="E27" s="38"/>
      <c r="F27" s="38"/>
      <c r="G27" s="39"/>
      <c r="H27" s="38"/>
      <c r="I27" s="40" t="str">
        <f t="shared" si="0"/>
        <v/>
      </c>
      <c r="J27" s="40" t="str">
        <f t="shared" si="1"/>
        <v/>
      </c>
      <c r="K27" s="41"/>
      <c r="L27" s="41"/>
      <c r="M27" s="41"/>
      <c r="N27" s="41"/>
      <c r="O27" s="41"/>
      <c r="P27" s="41"/>
    </row>
    <row r="28" spans="1:16" x14ac:dyDescent="0.25">
      <c r="A28" s="4" t="str">
        <f>IF(ISBLANK(F28),"",VLOOKUP(F28,'Requirements Backend'!$A$1:$B$5,2,0))</f>
        <v/>
      </c>
      <c r="B28" s="36" t="s">
        <v>209</v>
      </c>
      <c r="C28" s="36"/>
      <c r="D28" s="41"/>
      <c r="E28" s="38"/>
      <c r="F28" s="38"/>
      <c r="G28" s="39"/>
      <c r="H28" s="38"/>
      <c r="I28" s="40" t="str">
        <f t="shared" si="0"/>
        <v/>
      </c>
      <c r="J28" s="40" t="str">
        <f t="shared" si="1"/>
        <v/>
      </c>
      <c r="K28" s="41"/>
      <c r="L28" s="41"/>
      <c r="M28" s="41"/>
      <c r="N28" s="41"/>
      <c r="O28" s="41"/>
      <c r="P28" s="41"/>
    </row>
    <row r="29" spans="1:16" x14ac:dyDescent="0.25">
      <c r="A29" s="4" t="str">
        <f>IF(ISBLANK(F29),"",VLOOKUP(F29,'Requirements Backend'!$A$1:$B$5,2,0))</f>
        <v/>
      </c>
      <c r="B29" s="36" t="s">
        <v>210</v>
      </c>
      <c r="C29" s="36"/>
      <c r="D29" s="41"/>
      <c r="E29" s="38"/>
      <c r="F29" s="38"/>
      <c r="G29" s="39"/>
      <c r="H29" s="38"/>
      <c r="I29" s="40" t="str">
        <f t="shared" si="0"/>
        <v/>
      </c>
      <c r="J29" s="40" t="str">
        <f t="shared" si="1"/>
        <v/>
      </c>
      <c r="K29" s="41"/>
      <c r="L29" s="41"/>
      <c r="M29" s="41"/>
      <c r="N29" s="41"/>
      <c r="O29" s="41"/>
      <c r="P29" s="41"/>
    </row>
    <row r="30" spans="1:16" x14ac:dyDescent="0.25">
      <c r="A30" s="4" t="str">
        <f>IF(ISBLANK(F30),"",VLOOKUP(F30,'Requirements Backend'!$A$1:$B$5,2,0))</f>
        <v/>
      </c>
      <c r="B30" s="36" t="s">
        <v>211</v>
      </c>
      <c r="C30" s="36"/>
      <c r="D30" s="41"/>
      <c r="E30" s="38"/>
      <c r="F30" s="38"/>
      <c r="G30" s="39"/>
      <c r="H30" s="38"/>
      <c r="I30" s="40" t="str">
        <f t="shared" si="0"/>
        <v/>
      </c>
      <c r="J30" s="40" t="str">
        <f t="shared" si="1"/>
        <v/>
      </c>
      <c r="K30" s="41"/>
      <c r="L30" s="41"/>
      <c r="M30" s="41"/>
      <c r="N30" s="41"/>
      <c r="O30" s="41"/>
      <c r="P30" s="41"/>
    </row>
    <row r="31" spans="1:16" x14ac:dyDescent="0.25">
      <c r="A31" s="4" t="str">
        <f>IF(ISBLANK(F31),"",VLOOKUP(F31,'Requirements Backend'!$A$1:$B$5,2,0))</f>
        <v/>
      </c>
      <c r="B31" s="36" t="s">
        <v>212</v>
      </c>
      <c r="C31" s="36"/>
      <c r="D31" s="41"/>
      <c r="E31" s="38"/>
      <c r="F31" s="38"/>
      <c r="G31" s="39"/>
      <c r="H31" s="38"/>
      <c r="I31" s="40" t="str">
        <f t="shared" si="0"/>
        <v/>
      </c>
      <c r="J31" s="40" t="str">
        <f t="shared" si="1"/>
        <v/>
      </c>
      <c r="K31" s="41"/>
      <c r="L31" s="41"/>
      <c r="M31" s="41"/>
      <c r="N31" s="41"/>
      <c r="O31" s="41"/>
      <c r="P31" s="41"/>
    </row>
    <row r="32" spans="1:16" x14ac:dyDescent="0.25">
      <c r="A32" s="4" t="str">
        <f>IF(ISBLANK(F32),"",VLOOKUP(F32,'Requirements Backend'!$A$1:$B$5,2,0))</f>
        <v/>
      </c>
      <c r="B32" s="36" t="s">
        <v>213</v>
      </c>
      <c r="C32" s="36"/>
      <c r="D32" s="41"/>
      <c r="E32" s="38"/>
      <c r="F32" s="38"/>
      <c r="G32" s="39"/>
      <c r="H32" s="38"/>
      <c r="I32" s="40" t="str">
        <f t="shared" si="0"/>
        <v/>
      </c>
      <c r="J32" s="40" t="str">
        <f t="shared" si="1"/>
        <v/>
      </c>
      <c r="K32" s="41"/>
      <c r="L32" s="41"/>
      <c r="M32" s="41"/>
      <c r="N32" s="41"/>
      <c r="O32" s="41"/>
      <c r="P32" s="41"/>
    </row>
    <row r="33" spans="1:16" x14ac:dyDescent="0.25">
      <c r="A33" s="4" t="str">
        <f>IF(ISBLANK(F33),"",VLOOKUP(F33,'Requirements Backend'!$A$1:$B$5,2,0))</f>
        <v/>
      </c>
      <c r="B33" s="36" t="s">
        <v>214</v>
      </c>
      <c r="C33" s="36"/>
      <c r="D33" s="41"/>
      <c r="E33" s="38"/>
      <c r="F33" s="38"/>
      <c r="G33" s="39"/>
      <c r="H33" s="38"/>
      <c r="I33" s="40" t="str">
        <f t="shared" si="0"/>
        <v/>
      </c>
      <c r="J33" s="40" t="str">
        <f t="shared" si="1"/>
        <v/>
      </c>
      <c r="K33" s="41"/>
      <c r="L33" s="41"/>
      <c r="M33" s="41"/>
      <c r="N33" s="41"/>
      <c r="O33" s="41"/>
      <c r="P33" s="41"/>
    </row>
    <row r="34" spans="1:16" x14ac:dyDescent="0.25">
      <c r="A34" s="4" t="str">
        <f>IF(ISBLANK(F34),"",VLOOKUP(F34,'Requirements Backend'!$A$1:$B$5,2,0))</f>
        <v/>
      </c>
      <c r="B34" s="36" t="s">
        <v>215</v>
      </c>
      <c r="C34" s="36"/>
      <c r="D34" s="41"/>
      <c r="E34" s="38"/>
      <c r="F34" s="38"/>
      <c r="G34" s="39"/>
      <c r="H34" s="38"/>
      <c r="I34" s="40" t="str">
        <f t="shared" si="0"/>
        <v/>
      </c>
      <c r="J34" s="40" t="str">
        <f t="shared" si="1"/>
        <v/>
      </c>
      <c r="K34" s="41"/>
      <c r="L34" s="41"/>
      <c r="M34" s="41"/>
      <c r="N34" s="41"/>
      <c r="O34" s="41"/>
      <c r="P34" s="41"/>
    </row>
    <row r="35" spans="1:16" x14ac:dyDescent="0.25">
      <c r="A35" s="4" t="str">
        <f>IF(ISBLANK(F35),"",VLOOKUP(F35,'Requirements Backend'!$A$1:$B$5,2,0))</f>
        <v/>
      </c>
      <c r="B35" s="36" t="s">
        <v>216</v>
      </c>
      <c r="C35" s="36"/>
      <c r="D35" s="41"/>
      <c r="E35" s="38"/>
      <c r="F35" s="38"/>
      <c r="G35" s="39"/>
      <c r="H35" s="38"/>
      <c r="I35" s="40" t="str">
        <f t="shared" si="0"/>
        <v/>
      </c>
      <c r="J35" s="40" t="str">
        <f t="shared" si="1"/>
        <v/>
      </c>
      <c r="K35" s="41"/>
      <c r="L35" s="41"/>
      <c r="M35" s="41"/>
      <c r="N35" s="41"/>
      <c r="O35" s="41"/>
      <c r="P35" s="41"/>
    </row>
    <row r="36" spans="1:16" x14ac:dyDescent="0.25">
      <c r="A36" s="4" t="str">
        <f>IF(ISBLANK(F36),"",VLOOKUP(F36,'Requirements Backend'!$A$1:$B$5,2,0))</f>
        <v/>
      </c>
      <c r="B36" s="36" t="s">
        <v>217</v>
      </c>
      <c r="C36" s="36"/>
      <c r="D36" s="41"/>
      <c r="E36" s="38"/>
      <c r="F36" s="38"/>
      <c r="G36" s="39"/>
      <c r="H36" s="38"/>
      <c r="I36" s="40" t="str">
        <f t="shared" ref="I36:I67" si="2">IF(OR(ISBLANK(E36), ISBLANK(F36),ISBLANK(G36),ISBLANK(H36)),"",ROUND(((E36*A36*G36)/H36),0))</f>
        <v/>
      </c>
      <c r="J36" s="40" t="str">
        <f t="shared" si="1"/>
        <v/>
      </c>
      <c r="K36" s="41"/>
      <c r="L36" s="41"/>
      <c r="M36" s="41"/>
      <c r="N36" s="41"/>
      <c r="O36" s="41"/>
      <c r="P36" s="41"/>
    </row>
    <row r="37" spans="1:16" x14ac:dyDescent="0.25">
      <c r="A37" s="4" t="str">
        <f>IF(ISBLANK(F37),"",VLOOKUP(F37,'Requirements Backend'!$A$1:$B$5,2,0))</f>
        <v/>
      </c>
      <c r="B37" s="36" t="s">
        <v>218</v>
      </c>
      <c r="C37" s="36"/>
      <c r="D37" s="41"/>
      <c r="E37" s="38"/>
      <c r="F37" s="38"/>
      <c r="G37" s="39"/>
      <c r="H37" s="38"/>
      <c r="I37" s="40" t="str">
        <f t="shared" si="2"/>
        <v/>
      </c>
      <c r="J37" s="40" t="str">
        <f t="shared" si="1"/>
        <v/>
      </c>
      <c r="K37" s="41"/>
      <c r="L37" s="41"/>
      <c r="M37" s="41"/>
      <c r="N37" s="41"/>
      <c r="O37" s="41"/>
      <c r="P37" s="41"/>
    </row>
    <row r="38" spans="1:16" x14ac:dyDescent="0.25">
      <c r="A38" s="4" t="str">
        <f>IF(ISBLANK(F38),"",VLOOKUP(F38,'Requirements Backend'!$A$1:$B$5,2,0))</f>
        <v/>
      </c>
      <c r="B38" s="36" t="s">
        <v>219</v>
      </c>
      <c r="C38" s="36"/>
      <c r="D38" s="41"/>
      <c r="E38" s="38"/>
      <c r="F38" s="38"/>
      <c r="G38" s="39"/>
      <c r="H38" s="38"/>
      <c r="I38" s="40" t="str">
        <f t="shared" si="2"/>
        <v/>
      </c>
      <c r="J38" s="40" t="str">
        <f t="shared" si="1"/>
        <v/>
      </c>
      <c r="K38" s="41"/>
      <c r="L38" s="41"/>
      <c r="M38" s="41"/>
      <c r="N38" s="41"/>
      <c r="O38" s="41"/>
      <c r="P38" s="41"/>
    </row>
    <row r="39" spans="1:16" x14ac:dyDescent="0.25">
      <c r="A39" s="4" t="str">
        <f>IF(ISBLANK(F39),"",VLOOKUP(F39,'Requirements Backend'!$A$1:$B$5,2,0))</f>
        <v/>
      </c>
      <c r="B39" s="36" t="s">
        <v>220</v>
      </c>
      <c r="C39" s="36"/>
      <c r="D39" s="41"/>
      <c r="E39" s="38"/>
      <c r="F39" s="38"/>
      <c r="G39" s="39"/>
      <c r="H39" s="38"/>
      <c r="I39" s="40" t="str">
        <f t="shared" si="2"/>
        <v/>
      </c>
      <c r="J39" s="40" t="str">
        <f t="shared" si="1"/>
        <v/>
      </c>
      <c r="K39" s="41"/>
      <c r="L39" s="41"/>
      <c r="M39" s="41"/>
      <c r="N39" s="41"/>
      <c r="O39" s="41"/>
      <c r="P39" s="41"/>
    </row>
    <row r="40" spans="1:16" x14ac:dyDescent="0.25">
      <c r="A40" s="4" t="str">
        <f>IF(ISBLANK(F40),"",VLOOKUP(F40,'Requirements Backend'!$A$1:$B$5,2,0))</f>
        <v/>
      </c>
      <c r="B40" s="36" t="s">
        <v>221</v>
      </c>
      <c r="C40" s="36"/>
      <c r="D40" s="41"/>
      <c r="E40" s="38"/>
      <c r="F40" s="38"/>
      <c r="G40" s="39"/>
      <c r="H40" s="38"/>
      <c r="I40" s="40" t="str">
        <f t="shared" si="2"/>
        <v/>
      </c>
      <c r="J40" s="40" t="str">
        <f t="shared" si="1"/>
        <v/>
      </c>
      <c r="K40" s="41"/>
      <c r="L40" s="41"/>
      <c r="M40" s="41"/>
      <c r="N40" s="41"/>
      <c r="O40" s="41"/>
      <c r="P40" s="41"/>
    </row>
    <row r="41" spans="1:16" x14ac:dyDescent="0.25">
      <c r="A41" s="4" t="str">
        <f>IF(ISBLANK(F41),"",VLOOKUP(F41,'Requirements Backend'!$A$1:$B$5,2,0))</f>
        <v/>
      </c>
      <c r="B41" s="36" t="s">
        <v>222</v>
      </c>
      <c r="C41" s="36"/>
      <c r="D41" s="41"/>
      <c r="E41" s="38"/>
      <c r="F41" s="38"/>
      <c r="G41" s="39"/>
      <c r="H41" s="38"/>
      <c r="I41" s="40" t="str">
        <f t="shared" si="2"/>
        <v/>
      </c>
      <c r="J41" s="40" t="str">
        <f t="shared" si="1"/>
        <v/>
      </c>
      <c r="K41" s="41"/>
      <c r="L41" s="41"/>
      <c r="M41" s="41"/>
      <c r="N41" s="41"/>
      <c r="O41" s="41"/>
      <c r="P41" s="41"/>
    </row>
    <row r="42" spans="1:16" x14ac:dyDescent="0.25">
      <c r="A42" s="4" t="str">
        <f>IF(ISBLANK(F42),"",VLOOKUP(F42,'Requirements Backend'!$A$1:$B$5,2,0))</f>
        <v/>
      </c>
      <c r="B42" s="36" t="s">
        <v>223</v>
      </c>
      <c r="C42" s="36"/>
      <c r="D42" s="41"/>
      <c r="E42" s="38"/>
      <c r="F42" s="38"/>
      <c r="G42" s="39"/>
      <c r="H42" s="38"/>
      <c r="I42" s="40" t="str">
        <f t="shared" si="2"/>
        <v/>
      </c>
      <c r="J42" s="40" t="str">
        <f t="shared" si="1"/>
        <v/>
      </c>
      <c r="K42" s="41"/>
      <c r="L42" s="41"/>
      <c r="M42" s="41"/>
      <c r="N42" s="41"/>
      <c r="O42" s="41"/>
      <c r="P42" s="41"/>
    </row>
    <row r="43" spans="1:16" x14ac:dyDescent="0.25">
      <c r="A43" s="4" t="str">
        <f>IF(ISBLANK(F43),"",VLOOKUP(F43,'Requirements Backend'!$A$1:$B$5,2,0))</f>
        <v/>
      </c>
      <c r="B43" s="36" t="s">
        <v>224</v>
      </c>
      <c r="C43" s="36"/>
      <c r="D43" s="41"/>
      <c r="E43" s="38"/>
      <c r="F43" s="38"/>
      <c r="G43" s="39"/>
      <c r="H43" s="38"/>
      <c r="I43" s="40" t="str">
        <f t="shared" si="2"/>
        <v/>
      </c>
      <c r="J43" s="40" t="str">
        <f t="shared" si="1"/>
        <v/>
      </c>
      <c r="K43" s="41"/>
      <c r="L43" s="41"/>
      <c r="M43" s="41"/>
      <c r="N43" s="41"/>
      <c r="O43" s="41"/>
      <c r="P43" s="41"/>
    </row>
    <row r="44" spans="1:16" x14ac:dyDescent="0.25">
      <c r="A44" s="4" t="str">
        <f>IF(ISBLANK(F44),"",VLOOKUP(F44,'Requirements Backend'!$A$1:$B$5,2,0))</f>
        <v/>
      </c>
      <c r="B44" s="36" t="s">
        <v>225</v>
      </c>
      <c r="C44" s="36"/>
      <c r="D44" s="41"/>
      <c r="E44" s="38"/>
      <c r="F44" s="38"/>
      <c r="G44" s="39"/>
      <c r="H44" s="38"/>
      <c r="I44" s="40" t="str">
        <f t="shared" si="2"/>
        <v/>
      </c>
      <c r="J44" s="40" t="str">
        <f t="shared" si="1"/>
        <v/>
      </c>
      <c r="K44" s="41"/>
      <c r="L44" s="41"/>
      <c r="M44" s="41"/>
      <c r="N44" s="41"/>
      <c r="O44" s="41"/>
      <c r="P44" s="41"/>
    </row>
    <row r="45" spans="1:16" x14ac:dyDescent="0.25">
      <c r="A45" s="4" t="str">
        <f>IF(ISBLANK(F45),"",VLOOKUP(F45,'Requirements Backend'!$A$1:$B$5,2,0))</f>
        <v/>
      </c>
      <c r="B45" s="36" t="s">
        <v>226</v>
      </c>
      <c r="C45" s="36"/>
      <c r="D45" s="41"/>
      <c r="E45" s="38"/>
      <c r="F45" s="38"/>
      <c r="G45" s="39"/>
      <c r="H45" s="38"/>
      <c r="I45" s="40" t="str">
        <f t="shared" si="2"/>
        <v/>
      </c>
      <c r="J45" s="40" t="str">
        <f t="shared" si="1"/>
        <v/>
      </c>
      <c r="K45" s="41"/>
      <c r="L45" s="41"/>
      <c r="M45" s="41"/>
      <c r="N45" s="41"/>
      <c r="O45" s="41"/>
      <c r="P45" s="41"/>
    </row>
    <row r="46" spans="1:16" x14ac:dyDescent="0.25">
      <c r="A46" s="4" t="str">
        <f>IF(ISBLANK(F46),"",VLOOKUP(F46,'Requirements Backend'!$A$1:$B$5,2,0))</f>
        <v/>
      </c>
      <c r="B46" s="36" t="s">
        <v>227</v>
      </c>
      <c r="C46" s="36"/>
      <c r="D46" s="41"/>
      <c r="E46" s="38"/>
      <c r="F46" s="38"/>
      <c r="G46" s="39"/>
      <c r="H46" s="38"/>
      <c r="I46" s="40" t="str">
        <f t="shared" si="2"/>
        <v/>
      </c>
      <c r="J46" s="40" t="str">
        <f t="shared" si="1"/>
        <v/>
      </c>
      <c r="K46" s="41"/>
      <c r="L46" s="41"/>
      <c r="M46" s="41"/>
      <c r="N46" s="41"/>
      <c r="O46" s="41"/>
      <c r="P46" s="41"/>
    </row>
    <row r="47" spans="1:16" x14ac:dyDescent="0.25">
      <c r="A47" s="4" t="str">
        <f>IF(ISBLANK(F47),"",VLOOKUP(F47,'Requirements Backend'!$A$1:$B$5,2,0))</f>
        <v/>
      </c>
      <c r="B47" s="36" t="s">
        <v>228</v>
      </c>
      <c r="C47" s="36"/>
      <c r="D47" s="41"/>
      <c r="E47" s="38"/>
      <c r="F47" s="38"/>
      <c r="G47" s="39"/>
      <c r="H47" s="38"/>
      <c r="I47" s="40" t="str">
        <f t="shared" si="2"/>
        <v/>
      </c>
      <c r="J47" s="40" t="str">
        <f t="shared" si="1"/>
        <v/>
      </c>
      <c r="K47" s="41"/>
      <c r="L47" s="41"/>
      <c r="M47" s="41"/>
      <c r="N47" s="41"/>
      <c r="O47" s="41"/>
      <c r="P47" s="41"/>
    </row>
    <row r="48" spans="1:16" x14ac:dyDescent="0.25">
      <c r="A48" s="4" t="str">
        <f>IF(ISBLANK(F48),"",VLOOKUP(F48,'Requirements Backend'!$A$1:$B$5,2,0))</f>
        <v/>
      </c>
      <c r="B48" s="36" t="s">
        <v>229</v>
      </c>
      <c r="C48" s="36"/>
      <c r="D48" s="41"/>
      <c r="E48" s="38"/>
      <c r="F48" s="38"/>
      <c r="G48" s="39"/>
      <c r="H48" s="38"/>
      <c r="I48" s="40" t="str">
        <f t="shared" si="2"/>
        <v/>
      </c>
      <c r="J48" s="40" t="str">
        <f t="shared" si="1"/>
        <v/>
      </c>
      <c r="K48" s="41"/>
      <c r="L48" s="41"/>
      <c r="M48" s="41"/>
      <c r="N48" s="41"/>
      <c r="O48" s="41"/>
      <c r="P48" s="41"/>
    </row>
    <row r="49" spans="1:16" x14ac:dyDescent="0.25">
      <c r="A49" s="4" t="str">
        <f>IF(ISBLANK(F49),"",VLOOKUP(F49,'Requirements Backend'!$A$1:$B$5,2,0))</f>
        <v/>
      </c>
      <c r="B49" s="36" t="s">
        <v>230</v>
      </c>
      <c r="C49" s="36"/>
      <c r="D49" s="41"/>
      <c r="E49" s="38"/>
      <c r="F49" s="38"/>
      <c r="G49" s="39"/>
      <c r="H49" s="38"/>
      <c r="I49" s="40" t="str">
        <f t="shared" si="2"/>
        <v/>
      </c>
      <c r="J49" s="40" t="str">
        <f t="shared" si="1"/>
        <v/>
      </c>
      <c r="K49" s="41"/>
      <c r="L49" s="41"/>
      <c r="M49" s="41"/>
      <c r="N49" s="41"/>
      <c r="O49" s="41"/>
      <c r="P49" s="41"/>
    </row>
    <row r="50" spans="1:16" x14ac:dyDescent="0.25">
      <c r="A50" s="4" t="str">
        <f>IF(ISBLANK(F50),"",VLOOKUP(F50,'Requirements Backend'!$A$1:$B$5,2,0))</f>
        <v/>
      </c>
      <c r="B50" s="36" t="s">
        <v>231</v>
      </c>
      <c r="C50" s="36"/>
      <c r="D50" s="41"/>
      <c r="E50" s="38"/>
      <c r="F50" s="38"/>
      <c r="G50" s="39"/>
      <c r="H50" s="38"/>
      <c r="I50" s="40" t="str">
        <f t="shared" si="2"/>
        <v/>
      </c>
      <c r="J50" s="40" t="str">
        <f t="shared" si="1"/>
        <v/>
      </c>
      <c r="K50" s="41"/>
      <c r="L50" s="41"/>
      <c r="M50" s="41"/>
      <c r="N50" s="41"/>
      <c r="O50" s="41"/>
      <c r="P50" s="41"/>
    </row>
    <row r="51" spans="1:16" x14ac:dyDescent="0.25">
      <c r="A51" s="4" t="str">
        <f>IF(ISBLANK(F51),"",VLOOKUP(F51,'Requirements Backend'!$A$1:$B$5,2,0))</f>
        <v/>
      </c>
      <c r="B51" s="36" t="s">
        <v>232</v>
      </c>
      <c r="C51" s="36"/>
      <c r="D51" s="41"/>
      <c r="E51" s="38"/>
      <c r="F51" s="38"/>
      <c r="G51" s="39"/>
      <c r="H51" s="38"/>
      <c r="I51" s="40" t="str">
        <f t="shared" si="2"/>
        <v/>
      </c>
      <c r="J51" s="40" t="str">
        <f t="shared" si="1"/>
        <v/>
      </c>
      <c r="K51" s="41"/>
      <c r="L51" s="41"/>
      <c r="M51" s="41"/>
      <c r="N51" s="41"/>
      <c r="O51" s="41"/>
      <c r="P51" s="41"/>
    </row>
    <row r="52" spans="1:16" x14ac:dyDescent="0.25">
      <c r="A52" s="4" t="str">
        <f>IF(ISBLANK(F52),"",VLOOKUP(F52,'Requirements Backend'!$A$1:$B$5,2,0))</f>
        <v/>
      </c>
      <c r="B52" s="36" t="s">
        <v>233</v>
      </c>
      <c r="C52" s="36"/>
      <c r="D52" s="41"/>
      <c r="E52" s="38"/>
      <c r="F52" s="38"/>
      <c r="G52" s="39"/>
      <c r="H52" s="38"/>
      <c r="I52" s="40" t="str">
        <f t="shared" si="2"/>
        <v/>
      </c>
      <c r="J52" s="40" t="str">
        <f t="shared" si="1"/>
        <v/>
      </c>
      <c r="K52" s="41"/>
      <c r="L52" s="41"/>
      <c r="M52" s="41"/>
      <c r="N52" s="41"/>
      <c r="O52" s="41"/>
      <c r="P52" s="41"/>
    </row>
    <row r="53" spans="1:16" x14ac:dyDescent="0.25">
      <c r="A53" s="4" t="str">
        <f>IF(ISBLANK(F53),"",VLOOKUP(F53,'Requirements Backend'!$A$1:$B$5,2,0))</f>
        <v/>
      </c>
      <c r="B53" s="36" t="s">
        <v>234</v>
      </c>
      <c r="C53" s="36"/>
      <c r="D53" s="41"/>
      <c r="E53" s="38"/>
      <c r="F53" s="38"/>
      <c r="G53" s="39"/>
      <c r="H53" s="38"/>
      <c r="I53" s="40" t="str">
        <f t="shared" si="2"/>
        <v/>
      </c>
      <c r="J53" s="40" t="str">
        <f t="shared" si="1"/>
        <v/>
      </c>
      <c r="K53" s="41"/>
      <c r="L53" s="41"/>
      <c r="M53" s="41"/>
      <c r="N53" s="41"/>
      <c r="O53" s="41"/>
      <c r="P53" s="41"/>
    </row>
    <row r="54" spans="1:16" x14ac:dyDescent="0.25">
      <c r="A54" s="4" t="str">
        <f>IF(ISBLANK(F54),"",VLOOKUP(F54,'Requirements Backend'!$A$1:$B$5,2,0))</f>
        <v/>
      </c>
      <c r="B54" s="36" t="s">
        <v>235</v>
      </c>
      <c r="C54" s="36"/>
      <c r="D54" s="41"/>
      <c r="E54" s="38"/>
      <c r="F54" s="38"/>
      <c r="G54" s="39"/>
      <c r="H54" s="38"/>
      <c r="I54" s="40" t="str">
        <f t="shared" si="2"/>
        <v/>
      </c>
      <c r="J54" s="40" t="str">
        <f t="shared" si="1"/>
        <v/>
      </c>
      <c r="K54" s="41"/>
      <c r="L54" s="41"/>
      <c r="M54" s="41"/>
      <c r="N54" s="41"/>
      <c r="O54" s="41"/>
      <c r="P54" s="41"/>
    </row>
    <row r="55" spans="1:16" x14ac:dyDescent="0.25">
      <c r="A55" s="4" t="str">
        <f>IF(ISBLANK(F55),"",VLOOKUP(F55,'Requirements Backend'!$A$1:$B$5,2,0))</f>
        <v/>
      </c>
      <c r="B55" s="36" t="s">
        <v>236</v>
      </c>
      <c r="C55" s="36"/>
      <c r="D55" s="41"/>
      <c r="E55" s="38"/>
      <c r="F55" s="38"/>
      <c r="G55" s="39"/>
      <c r="H55" s="38"/>
      <c r="I55" s="40" t="str">
        <f t="shared" si="2"/>
        <v/>
      </c>
      <c r="J55" s="40" t="str">
        <f t="shared" si="1"/>
        <v/>
      </c>
      <c r="K55" s="41"/>
      <c r="L55" s="41"/>
      <c r="M55" s="41"/>
      <c r="N55" s="41"/>
      <c r="O55" s="41"/>
      <c r="P55" s="41"/>
    </row>
    <row r="56" spans="1:16" x14ac:dyDescent="0.25">
      <c r="A56" s="4" t="str">
        <f>IF(ISBLANK(F56),"",VLOOKUP(F56,'Requirements Backend'!$A$1:$B$5,2,0))</f>
        <v/>
      </c>
      <c r="B56" s="36" t="s">
        <v>237</v>
      </c>
      <c r="C56" s="36"/>
      <c r="D56" s="41"/>
      <c r="E56" s="38"/>
      <c r="F56" s="38"/>
      <c r="G56" s="39"/>
      <c r="H56" s="38"/>
      <c r="I56" s="40" t="str">
        <f t="shared" si="2"/>
        <v/>
      </c>
      <c r="J56" s="40" t="str">
        <f t="shared" si="1"/>
        <v/>
      </c>
      <c r="K56" s="41"/>
      <c r="L56" s="41"/>
      <c r="M56" s="41"/>
      <c r="N56" s="41"/>
      <c r="O56" s="41"/>
      <c r="P56" s="41"/>
    </row>
    <row r="57" spans="1:16" x14ac:dyDescent="0.25">
      <c r="A57" s="4" t="str">
        <f>IF(ISBLANK(F57),"",VLOOKUP(F57,'Requirements Backend'!$A$1:$B$5,2,0))</f>
        <v/>
      </c>
      <c r="B57" s="36" t="s">
        <v>238</v>
      </c>
      <c r="C57" s="36"/>
      <c r="D57" s="41"/>
      <c r="E57" s="38"/>
      <c r="F57" s="38"/>
      <c r="G57" s="39"/>
      <c r="H57" s="38"/>
      <c r="I57" s="40" t="str">
        <f t="shared" si="2"/>
        <v/>
      </c>
      <c r="J57" s="40" t="str">
        <f t="shared" si="1"/>
        <v/>
      </c>
      <c r="K57" s="41"/>
      <c r="L57" s="41"/>
      <c r="M57" s="41"/>
      <c r="N57" s="41"/>
      <c r="O57" s="41"/>
      <c r="P57" s="41"/>
    </row>
    <row r="58" spans="1:16" x14ac:dyDescent="0.25">
      <c r="A58" s="4" t="str">
        <f>IF(ISBLANK(F58),"",VLOOKUP(F58,'Requirements Backend'!$A$1:$B$5,2,0))</f>
        <v/>
      </c>
      <c r="B58" s="36" t="s">
        <v>239</v>
      </c>
      <c r="C58" s="36"/>
      <c r="D58" s="41"/>
      <c r="E58" s="38"/>
      <c r="F58" s="38"/>
      <c r="G58" s="39"/>
      <c r="H58" s="38"/>
      <c r="I58" s="40" t="str">
        <f t="shared" si="2"/>
        <v/>
      </c>
      <c r="J58" s="40" t="str">
        <f t="shared" si="1"/>
        <v/>
      </c>
      <c r="K58" s="41"/>
      <c r="L58" s="41"/>
      <c r="M58" s="41"/>
      <c r="N58" s="41"/>
      <c r="O58" s="41"/>
      <c r="P58" s="41"/>
    </row>
    <row r="59" spans="1:16" x14ac:dyDescent="0.25">
      <c r="A59" s="4" t="str">
        <f>IF(ISBLANK(F59),"",VLOOKUP(F59,'Requirements Backend'!$A$1:$B$5,2,0))</f>
        <v/>
      </c>
      <c r="B59" s="36" t="s">
        <v>240</v>
      </c>
      <c r="C59" s="36"/>
      <c r="D59" s="41"/>
      <c r="E59" s="38"/>
      <c r="F59" s="38"/>
      <c r="G59" s="39"/>
      <c r="H59" s="38"/>
      <c r="I59" s="40" t="str">
        <f t="shared" si="2"/>
        <v/>
      </c>
      <c r="J59" s="40" t="str">
        <f t="shared" si="1"/>
        <v/>
      </c>
      <c r="K59" s="41"/>
      <c r="L59" s="41"/>
      <c r="M59" s="41"/>
      <c r="N59" s="41"/>
      <c r="O59" s="41"/>
      <c r="P59" s="41"/>
    </row>
    <row r="60" spans="1:16" x14ac:dyDescent="0.25">
      <c r="A60" s="4" t="str">
        <f>IF(ISBLANK(F60),"",VLOOKUP(F60,'Requirements Backend'!$A$1:$B$5,2,0))</f>
        <v/>
      </c>
      <c r="B60" s="36" t="s">
        <v>241</v>
      </c>
      <c r="C60" s="36"/>
      <c r="D60" s="41"/>
      <c r="E60" s="38"/>
      <c r="F60" s="38"/>
      <c r="G60" s="39"/>
      <c r="H60" s="38"/>
      <c r="I60" s="40" t="str">
        <f t="shared" si="2"/>
        <v/>
      </c>
      <c r="J60" s="40" t="str">
        <f t="shared" si="1"/>
        <v/>
      </c>
      <c r="K60" s="41"/>
      <c r="L60" s="41"/>
      <c r="M60" s="41"/>
      <c r="N60" s="41"/>
      <c r="O60" s="41"/>
      <c r="P60" s="41"/>
    </row>
    <row r="61" spans="1:16" x14ac:dyDescent="0.25">
      <c r="A61" s="4" t="str">
        <f>IF(ISBLANK(F61),"",VLOOKUP(F61,'Requirements Backend'!$A$1:$B$5,2,0))</f>
        <v/>
      </c>
      <c r="B61" s="36" t="s">
        <v>242</v>
      </c>
      <c r="C61" s="36"/>
      <c r="D61" s="41"/>
      <c r="E61" s="38"/>
      <c r="F61" s="38"/>
      <c r="G61" s="39"/>
      <c r="H61" s="38"/>
      <c r="I61" s="40" t="str">
        <f t="shared" si="2"/>
        <v/>
      </c>
      <c r="J61" s="40" t="str">
        <f t="shared" si="1"/>
        <v/>
      </c>
      <c r="K61" s="41"/>
      <c r="L61" s="41"/>
      <c r="M61" s="41"/>
      <c r="N61" s="41"/>
      <c r="O61" s="41"/>
      <c r="P61" s="41"/>
    </row>
    <row r="62" spans="1:16" x14ac:dyDescent="0.25">
      <c r="A62" s="4" t="str">
        <f>IF(ISBLANK(F62),"",VLOOKUP(F62,'Requirements Backend'!$A$1:$B$5,2,0))</f>
        <v/>
      </c>
      <c r="B62" s="36" t="s">
        <v>243</v>
      </c>
      <c r="C62" s="36"/>
      <c r="D62" s="41"/>
      <c r="E62" s="38"/>
      <c r="F62" s="38"/>
      <c r="G62" s="39"/>
      <c r="H62" s="38"/>
      <c r="I62" s="40" t="str">
        <f t="shared" si="2"/>
        <v/>
      </c>
      <c r="J62" s="40" t="str">
        <f t="shared" si="1"/>
        <v/>
      </c>
      <c r="K62" s="41"/>
      <c r="L62" s="41"/>
      <c r="M62" s="41"/>
      <c r="N62" s="41"/>
      <c r="O62" s="41"/>
      <c r="P62" s="41"/>
    </row>
    <row r="63" spans="1:16" x14ac:dyDescent="0.25">
      <c r="A63" s="4" t="str">
        <f>IF(ISBLANK(F63),"",VLOOKUP(F63,'Requirements Backend'!$A$1:$B$5,2,0))</f>
        <v/>
      </c>
      <c r="B63" s="36" t="s">
        <v>244</v>
      </c>
      <c r="C63" s="36"/>
      <c r="D63" s="41"/>
      <c r="E63" s="38"/>
      <c r="F63" s="38"/>
      <c r="G63" s="39"/>
      <c r="H63" s="38"/>
      <c r="I63" s="40" t="str">
        <f t="shared" si="2"/>
        <v/>
      </c>
      <c r="J63" s="40" t="str">
        <f t="shared" si="1"/>
        <v/>
      </c>
      <c r="K63" s="41"/>
      <c r="L63" s="41"/>
      <c r="M63" s="41"/>
      <c r="N63" s="41"/>
      <c r="O63" s="41"/>
      <c r="P63" s="41"/>
    </row>
    <row r="64" spans="1:16" x14ac:dyDescent="0.25">
      <c r="A64" s="4" t="str">
        <f>IF(ISBLANK(F64),"",VLOOKUP(F64,'Requirements Backend'!$A$1:$B$5,2,0))</f>
        <v/>
      </c>
      <c r="B64" s="36" t="s">
        <v>245</v>
      </c>
      <c r="C64" s="36"/>
      <c r="D64" s="41"/>
      <c r="E64" s="38"/>
      <c r="F64" s="38"/>
      <c r="G64" s="39"/>
      <c r="H64" s="38"/>
      <c r="I64" s="40" t="str">
        <f t="shared" si="2"/>
        <v/>
      </c>
      <c r="J64" s="40" t="str">
        <f t="shared" si="1"/>
        <v/>
      </c>
      <c r="K64" s="41"/>
      <c r="L64" s="41"/>
      <c r="M64" s="41"/>
      <c r="N64" s="41"/>
      <c r="O64" s="41"/>
      <c r="P64" s="41"/>
    </row>
    <row r="65" spans="1:16" x14ac:dyDescent="0.25">
      <c r="A65" s="4" t="str">
        <f>IF(ISBLANK(F65),"",VLOOKUP(F65,'Requirements Backend'!$A$1:$B$5,2,0))</f>
        <v/>
      </c>
      <c r="B65" s="36" t="s">
        <v>246</v>
      </c>
      <c r="C65" s="36"/>
      <c r="D65" s="41"/>
      <c r="E65" s="38"/>
      <c r="F65" s="38"/>
      <c r="G65" s="39"/>
      <c r="H65" s="38"/>
      <c r="I65" s="40" t="str">
        <f t="shared" si="2"/>
        <v/>
      </c>
      <c r="J65" s="40" t="str">
        <f t="shared" si="1"/>
        <v/>
      </c>
      <c r="K65" s="41"/>
      <c r="L65" s="41"/>
      <c r="M65" s="41"/>
      <c r="N65" s="41"/>
      <c r="O65" s="41"/>
      <c r="P65" s="41"/>
    </row>
    <row r="66" spans="1:16" x14ac:dyDescent="0.25">
      <c r="A66" s="4" t="str">
        <f>IF(ISBLANK(F66),"",VLOOKUP(F66,'Requirements Backend'!$A$1:$B$5,2,0))</f>
        <v/>
      </c>
      <c r="B66" s="36" t="s">
        <v>247</v>
      </c>
      <c r="C66" s="36"/>
      <c r="D66" s="41"/>
      <c r="E66" s="38"/>
      <c r="F66" s="38"/>
      <c r="G66" s="39"/>
      <c r="H66" s="38"/>
      <c r="I66" s="40" t="str">
        <f t="shared" si="2"/>
        <v/>
      </c>
      <c r="J66" s="40" t="str">
        <f t="shared" si="1"/>
        <v/>
      </c>
      <c r="K66" s="41"/>
      <c r="L66" s="41"/>
      <c r="M66" s="41"/>
      <c r="N66" s="41"/>
      <c r="O66" s="41"/>
      <c r="P66" s="41"/>
    </row>
    <row r="67" spans="1:16" x14ac:dyDescent="0.25">
      <c r="A67" s="4" t="str">
        <f>IF(ISBLANK(F67),"",VLOOKUP(F67,'Requirements Backend'!$A$1:$B$5,2,0))</f>
        <v/>
      </c>
      <c r="B67" s="36" t="s">
        <v>248</v>
      </c>
      <c r="C67" s="36"/>
      <c r="D67" s="41"/>
      <c r="E67" s="38"/>
      <c r="F67" s="38"/>
      <c r="G67" s="39"/>
      <c r="H67" s="38"/>
      <c r="I67" s="40" t="str">
        <f t="shared" si="2"/>
        <v/>
      </c>
      <c r="J67" s="40" t="str">
        <f t="shared" si="1"/>
        <v/>
      </c>
      <c r="K67" s="41"/>
      <c r="L67" s="41"/>
      <c r="M67" s="41"/>
      <c r="N67" s="41"/>
      <c r="O67" s="41"/>
      <c r="P67" s="41"/>
    </row>
    <row r="68" spans="1:16" x14ac:dyDescent="0.25">
      <c r="A68" s="4" t="str">
        <f>IF(ISBLANK(F68),"",VLOOKUP(F68,'Requirements Backend'!$A$1:$B$5,2,0))</f>
        <v/>
      </c>
      <c r="B68" s="36" t="s">
        <v>249</v>
      </c>
      <c r="C68" s="36"/>
      <c r="D68" s="41"/>
      <c r="E68" s="38"/>
      <c r="F68" s="38"/>
      <c r="G68" s="39"/>
      <c r="H68" s="38"/>
      <c r="I68" s="40" t="str">
        <f t="shared" ref="I68:I100" si="3">IF(OR(ISBLANK(E68), ISBLANK(F68),ISBLANK(G68),ISBLANK(H68)),"",ROUND(((E68*A68*G68)/H68),0))</f>
        <v/>
      </c>
      <c r="J68" s="40" t="str">
        <f t="shared" si="1"/>
        <v/>
      </c>
      <c r="K68" s="41"/>
      <c r="L68" s="41"/>
      <c r="M68" s="41"/>
      <c r="N68" s="41"/>
      <c r="O68" s="41"/>
      <c r="P68" s="41"/>
    </row>
    <row r="69" spans="1:16" x14ac:dyDescent="0.25">
      <c r="A69" s="4" t="str">
        <f>IF(ISBLANK(F69),"",VLOOKUP(F69,'Requirements Backend'!$A$1:$B$5,2,0))</f>
        <v/>
      </c>
      <c r="B69" s="36" t="s">
        <v>250</v>
      </c>
      <c r="C69" s="36"/>
      <c r="D69" s="41"/>
      <c r="E69" s="38"/>
      <c r="F69" s="38"/>
      <c r="G69" s="39"/>
      <c r="H69" s="38"/>
      <c r="I69" s="40" t="str">
        <f t="shared" si="3"/>
        <v/>
      </c>
      <c r="J69" s="40" t="str">
        <f t="shared" ref="J69:J100" si="4">IF(I69&lt;=_xlfn.QUARTILE.INC($I$4:$I$100,1),"1st",IF(I69&lt;=_xlfn.QUARTILE.INC($I$4:$I$100,2),"2nd",IF(I69&lt;=_xlfn.QUARTILE.INC($I$4:$I$100,3),"3rd",IF(I69&lt;=_xlfn.QUARTILE.INC($I$4:$I$100,4),"4th",""))))</f>
        <v/>
      </c>
      <c r="K69" s="41"/>
      <c r="L69" s="41"/>
      <c r="M69" s="41"/>
      <c r="N69" s="41"/>
      <c r="O69" s="41"/>
      <c r="P69" s="41"/>
    </row>
    <row r="70" spans="1:16" x14ac:dyDescent="0.25">
      <c r="A70" s="4" t="str">
        <f>IF(ISBLANK(F70),"",VLOOKUP(F70,'Requirements Backend'!$A$1:$B$5,2,0))</f>
        <v/>
      </c>
      <c r="B70" s="36" t="s">
        <v>251</v>
      </c>
      <c r="C70" s="36"/>
      <c r="D70" s="41"/>
      <c r="E70" s="38"/>
      <c r="F70" s="38"/>
      <c r="G70" s="39"/>
      <c r="H70" s="38"/>
      <c r="I70" s="40" t="str">
        <f t="shared" si="3"/>
        <v/>
      </c>
      <c r="J70" s="40" t="str">
        <f t="shared" si="4"/>
        <v/>
      </c>
      <c r="K70" s="41"/>
      <c r="L70" s="41"/>
      <c r="M70" s="41"/>
      <c r="N70" s="41"/>
      <c r="O70" s="41"/>
      <c r="P70" s="41"/>
    </row>
    <row r="71" spans="1:16" x14ac:dyDescent="0.25">
      <c r="A71" s="4" t="str">
        <f>IF(ISBLANK(F71),"",VLOOKUP(F71,'Requirements Backend'!$A$1:$B$5,2,0))</f>
        <v/>
      </c>
      <c r="B71" s="36" t="s">
        <v>252</v>
      </c>
      <c r="C71" s="36"/>
      <c r="D71" s="41"/>
      <c r="E71" s="38"/>
      <c r="F71" s="38"/>
      <c r="G71" s="39"/>
      <c r="H71" s="38"/>
      <c r="I71" s="40" t="str">
        <f t="shared" si="3"/>
        <v/>
      </c>
      <c r="J71" s="40" t="str">
        <f t="shared" si="4"/>
        <v/>
      </c>
      <c r="K71" s="41"/>
      <c r="L71" s="41"/>
      <c r="M71" s="41"/>
      <c r="N71" s="41"/>
      <c r="O71" s="41"/>
      <c r="P71" s="41"/>
    </row>
    <row r="72" spans="1:16" x14ac:dyDescent="0.25">
      <c r="A72" s="4" t="str">
        <f>IF(ISBLANK(F72),"",VLOOKUP(F72,'Requirements Backend'!$A$1:$B$5,2,0))</f>
        <v/>
      </c>
      <c r="B72" s="36" t="s">
        <v>253</v>
      </c>
      <c r="C72" s="36"/>
      <c r="D72" s="41"/>
      <c r="E72" s="38"/>
      <c r="F72" s="38"/>
      <c r="G72" s="39"/>
      <c r="H72" s="38"/>
      <c r="I72" s="40" t="str">
        <f t="shared" si="3"/>
        <v/>
      </c>
      <c r="J72" s="40" t="str">
        <f t="shared" si="4"/>
        <v/>
      </c>
      <c r="K72" s="41"/>
      <c r="L72" s="41"/>
      <c r="M72" s="41"/>
      <c r="N72" s="41"/>
      <c r="O72" s="41"/>
      <c r="P72" s="41"/>
    </row>
    <row r="73" spans="1:16" x14ac:dyDescent="0.25">
      <c r="A73" s="4" t="str">
        <f>IF(ISBLANK(F73),"",VLOOKUP(F73,'Requirements Backend'!$A$1:$B$5,2,0))</f>
        <v/>
      </c>
      <c r="B73" s="36" t="s">
        <v>254</v>
      </c>
      <c r="C73" s="36"/>
      <c r="D73" s="41"/>
      <c r="E73" s="38"/>
      <c r="F73" s="38"/>
      <c r="G73" s="39"/>
      <c r="H73" s="38"/>
      <c r="I73" s="40" t="str">
        <f t="shared" si="3"/>
        <v/>
      </c>
      <c r="J73" s="40" t="str">
        <f t="shared" si="4"/>
        <v/>
      </c>
      <c r="K73" s="41"/>
      <c r="L73" s="41"/>
      <c r="M73" s="41"/>
      <c r="N73" s="41"/>
      <c r="O73" s="41"/>
      <c r="P73" s="41"/>
    </row>
    <row r="74" spans="1:16" x14ac:dyDescent="0.25">
      <c r="A74" s="4" t="str">
        <f>IF(ISBLANK(F74),"",VLOOKUP(F74,'Requirements Backend'!$A$1:$B$5,2,0))</f>
        <v/>
      </c>
      <c r="B74" s="36" t="s">
        <v>255</v>
      </c>
      <c r="C74" s="36"/>
      <c r="D74" s="41"/>
      <c r="E74" s="38"/>
      <c r="F74" s="38"/>
      <c r="G74" s="39"/>
      <c r="H74" s="38"/>
      <c r="I74" s="40" t="str">
        <f t="shared" si="3"/>
        <v/>
      </c>
      <c r="J74" s="40" t="str">
        <f t="shared" si="4"/>
        <v/>
      </c>
      <c r="K74" s="41"/>
      <c r="L74" s="41"/>
      <c r="M74" s="41"/>
      <c r="N74" s="41"/>
      <c r="O74" s="41"/>
      <c r="P74" s="41"/>
    </row>
    <row r="75" spans="1:16" x14ac:dyDescent="0.25">
      <c r="A75" s="4" t="str">
        <f>IF(ISBLANK(F75),"",VLOOKUP(F75,'Requirements Backend'!$A$1:$B$5,2,0))</f>
        <v/>
      </c>
      <c r="B75" s="36" t="s">
        <v>256</v>
      </c>
      <c r="C75" s="36"/>
      <c r="D75" s="41"/>
      <c r="E75" s="38"/>
      <c r="F75" s="38"/>
      <c r="G75" s="39"/>
      <c r="H75" s="38"/>
      <c r="I75" s="40" t="str">
        <f t="shared" si="3"/>
        <v/>
      </c>
      <c r="J75" s="40" t="str">
        <f t="shared" si="4"/>
        <v/>
      </c>
      <c r="K75" s="41"/>
      <c r="L75" s="41"/>
      <c r="M75" s="41"/>
      <c r="N75" s="41"/>
      <c r="O75" s="41"/>
      <c r="P75" s="41"/>
    </row>
    <row r="76" spans="1:16" x14ac:dyDescent="0.25">
      <c r="A76" s="4" t="str">
        <f>IF(ISBLANK(F76),"",VLOOKUP(F76,'Requirements Backend'!$A$1:$B$5,2,0))</f>
        <v/>
      </c>
      <c r="B76" s="36" t="s">
        <v>257</v>
      </c>
      <c r="C76" s="36"/>
      <c r="D76" s="41"/>
      <c r="E76" s="38"/>
      <c r="F76" s="38"/>
      <c r="G76" s="39"/>
      <c r="H76" s="38"/>
      <c r="I76" s="40" t="str">
        <f t="shared" si="3"/>
        <v/>
      </c>
      <c r="J76" s="40" t="str">
        <f t="shared" si="4"/>
        <v/>
      </c>
      <c r="K76" s="41"/>
      <c r="L76" s="41"/>
      <c r="M76" s="41"/>
      <c r="N76" s="41"/>
      <c r="O76" s="41"/>
      <c r="P76" s="41"/>
    </row>
    <row r="77" spans="1:16" x14ac:dyDescent="0.25">
      <c r="A77" s="4" t="str">
        <f>IF(ISBLANK(F77),"",VLOOKUP(F77,'Requirements Backend'!$A$1:$B$5,2,0))</f>
        <v/>
      </c>
      <c r="B77" s="36" t="s">
        <v>258</v>
      </c>
      <c r="C77" s="36"/>
      <c r="D77" s="41"/>
      <c r="E77" s="38"/>
      <c r="F77" s="38"/>
      <c r="G77" s="39"/>
      <c r="H77" s="38"/>
      <c r="I77" s="40" t="str">
        <f t="shared" si="3"/>
        <v/>
      </c>
      <c r="J77" s="40" t="str">
        <f t="shared" si="4"/>
        <v/>
      </c>
      <c r="K77" s="41"/>
      <c r="L77" s="41"/>
      <c r="M77" s="41"/>
      <c r="N77" s="41"/>
      <c r="O77" s="41"/>
      <c r="P77" s="41"/>
    </row>
    <row r="78" spans="1:16" x14ac:dyDescent="0.25">
      <c r="A78" s="4" t="str">
        <f>IF(ISBLANK(F78),"",VLOOKUP(F78,'Requirements Backend'!$A$1:$B$5,2,0))</f>
        <v/>
      </c>
      <c r="B78" s="36" t="s">
        <v>259</v>
      </c>
      <c r="C78" s="36"/>
      <c r="D78" s="41"/>
      <c r="E78" s="38"/>
      <c r="F78" s="38"/>
      <c r="G78" s="39"/>
      <c r="H78" s="38"/>
      <c r="I78" s="40" t="str">
        <f t="shared" si="3"/>
        <v/>
      </c>
      <c r="J78" s="40" t="str">
        <f t="shared" si="4"/>
        <v/>
      </c>
      <c r="K78" s="41"/>
      <c r="L78" s="41"/>
      <c r="M78" s="41"/>
      <c r="N78" s="41"/>
      <c r="O78" s="41"/>
      <c r="P78" s="41"/>
    </row>
    <row r="79" spans="1:16" x14ac:dyDescent="0.25">
      <c r="A79" s="4" t="str">
        <f>IF(ISBLANK(F79),"",VLOOKUP(F79,'Requirements Backend'!$A$1:$B$5,2,0))</f>
        <v/>
      </c>
      <c r="B79" s="36" t="s">
        <v>260</v>
      </c>
      <c r="C79" s="36"/>
      <c r="D79" s="41"/>
      <c r="E79" s="38"/>
      <c r="F79" s="38"/>
      <c r="G79" s="39"/>
      <c r="H79" s="38"/>
      <c r="I79" s="40" t="str">
        <f t="shared" si="3"/>
        <v/>
      </c>
      <c r="J79" s="40" t="str">
        <f t="shared" si="4"/>
        <v/>
      </c>
      <c r="K79" s="41"/>
      <c r="L79" s="41"/>
      <c r="M79" s="41"/>
      <c r="N79" s="41"/>
      <c r="O79" s="41"/>
      <c r="P79" s="41"/>
    </row>
    <row r="80" spans="1:16" x14ac:dyDescent="0.25">
      <c r="A80" s="4" t="str">
        <f>IF(ISBLANK(F80),"",VLOOKUP(F80,'Requirements Backend'!$A$1:$B$5,2,0))</f>
        <v/>
      </c>
      <c r="B80" s="36" t="s">
        <v>261</v>
      </c>
      <c r="C80" s="36"/>
      <c r="D80" s="41"/>
      <c r="E80" s="38"/>
      <c r="F80" s="38"/>
      <c r="G80" s="39"/>
      <c r="H80" s="38"/>
      <c r="I80" s="40" t="str">
        <f t="shared" si="3"/>
        <v/>
      </c>
      <c r="J80" s="40" t="str">
        <f t="shared" si="4"/>
        <v/>
      </c>
      <c r="K80" s="41"/>
      <c r="L80" s="41"/>
      <c r="M80" s="41"/>
      <c r="N80" s="41"/>
      <c r="O80" s="41"/>
      <c r="P80" s="41"/>
    </row>
    <row r="81" spans="1:16" x14ac:dyDescent="0.25">
      <c r="A81" s="4" t="str">
        <f>IF(ISBLANK(F81),"",VLOOKUP(F81,'Requirements Backend'!$A$1:$B$5,2,0))</f>
        <v/>
      </c>
      <c r="B81" s="36" t="s">
        <v>262</v>
      </c>
      <c r="C81" s="36"/>
      <c r="D81" s="41"/>
      <c r="E81" s="38"/>
      <c r="F81" s="38"/>
      <c r="G81" s="39"/>
      <c r="H81" s="38"/>
      <c r="I81" s="40" t="str">
        <f t="shared" si="3"/>
        <v/>
      </c>
      <c r="J81" s="40" t="str">
        <f t="shared" si="4"/>
        <v/>
      </c>
      <c r="K81" s="41"/>
      <c r="L81" s="41"/>
      <c r="M81" s="41"/>
      <c r="N81" s="41"/>
      <c r="O81" s="41"/>
      <c r="P81" s="41"/>
    </row>
    <row r="82" spans="1:16" x14ac:dyDescent="0.25">
      <c r="A82" s="4" t="str">
        <f>IF(ISBLANK(F82),"",VLOOKUP(F82,'Requirements Backend'!$A$1:$B$5,2,0))</f>
        <v/>
      </c>
      <c r="B82" s="36" t="s">
        <v>263</v>
      </c>
      <c r="C82" s="36"/>
      <c r="D82" s="41"/>
      <c r="E82" s="38"/>
      <c r="F82" s="38"/>
      <c r="G82" s="39"/>
      <c r="H82" s="38"/>
      <c r="I82" s="40" t="str">
        <f t="shared" si="3"/>
        <v/>
      </c>
      <c r="J82" s="40" t="str">
        <f t="shared" si="4"/>
        <v/>
      </c>
      <c r="K82" s="41"/>
      <c r="L82" s="41"/>
      <c r="M82" s="41"/>
      <c r="N82" s="41"/>
      <c r="O82" s="41"/>
      <c r="P82" s="41"/>
    </row>
    <row r="83" spans="1:16" x14ac:dyDescent="0.25">
      <c r="A83" s="4" t="str">
        <f>IF(ISBLANK(F83),"",VLOOKUP(F83,'Requirements Backend'!$A$1:$B$5,2,0))</f>
        <v/>
      </c>
      <c r="B83" s="36" t="s">
        <v>264</v>
      </c>
      <c r="C83" s="36"/>
      <c r="D83" s="41"/>
      <c r="E83" s="38"/>
      <c r="F83" s="38"/>
      <c r="G83" s="39"/>
      <c r="H83" s="38"/>
      <c r="I83" s="40" t="str">
        <f t="shared" si="3"/>
        <v/>
      </c>
      <c r="J83" s="40" t="str">
        <f t="shared" si="4"/>
        <v/>
      </c>
      <c r="K83" s="41"/>
      <c r="L83" s="41"/>
      <c r="M83" s="41"/>
      <c r="N83" s="41"/>
      <c r="O83" s="41"/>
      <c r="P83" s="41"/>
    </row>
    <row r="84" spans="1:16" x14ac:dyDescent="0.25">
      <c r="A84" s="4" t="str">
        <f>IF(ISBLANK(F84),"",VLOOKUP(F84,'Requirements Backend'!$A$1:$B$5,2,0))</f>
        <v/>
      </c>
      <c r="B84" s="36" t="s">
        <v>265</v>
      </c>
      <c r="C84" s="36"/>
      <c r="D84" s="41"/>
      <c r="E84" s="38"/>
      <c r="F84" s="38"/>
      <c r="G84" s="39"/>
      <c r="H84" s="38"/>
      <c r="I84" s="40" t="str">
        <f t="shared" si="3"/>
        <v/>
      </c>
      <c r="J84" s="40" t="str">
        <f t="shared" si="4"/>
        <v/>
      </c>
      <c r="K84" s="41"/>
      <c r="L84" s="41"/>
      <c r="M84" s="41"/>
      <c r="N84" s="41"/>
      <c r="O84" s="41"/>
      <c r="P84" s="41"/>
    </row>
    <row r="85" spans="1:16" x14ac:dyDescent="0.25">
      <c r="A85" s="4" t="str">
        <f>IF(ISBLANK(F85),"",VLOOKUP(F85,'Requirements Backend'!$A$1:$B$5,2,0))</f>
        <v/>
      </c>
      <c r="B85" s="36" t="s">
        <v>266</v>
      </c>
      <c r="C85" s="36"/>
      <c r="D85" s="41"/>
      <c r="E85" s="38"/>
      <c r="F85" s="38"/>
      <c r="G85" s="39"/>
      <c r="H85" s="38"/>
      <c r="I85" s="40" t="str">
        <f t="shared" si="3"/>
        <v/>
      </c>
      <c r="J85" s="40" t="str">
        <f t="shared" si="4"/>
        <v/>
      </c>
      <c r="K85" s="41"/>
      <c r="L85" s="41"/>
      <c r="M85" s="41"/>
      <c r="N85" s="41"/>
      <c r="O85" s="41"/>
      <c r="P85" s="41"/>
    </row>
    <row r="86" spans="1:16" x14ac:dyDescent="0.25">
      <c r="A86" s="4" t="str">
        <f>IF(ISBLANK(F86),"",VLOOKUP(F86,'Requirements Backend'!$A$1:$B$5,2,0))</f>
        <v/>
      </c>
      <c r="B86" s="36" t="s">
        <v>267</v>
      </c>
      <c r="C86" s="36"/>
      <c r="D86" s="41"/>
      <c r="E86" s="38"/>
      <c r="F86" s="38"/>
      <c r="G86" s="39"/>
      <c r="H86" s="38"/>
      <c r="I86" s="40" t="str">
        <f t="shared" si="3"/>
        <v/>
      </c>
      <c r="J86" s="40" t="str">
        <f t="shared" si="4"/>
        <v/>
      </c>
      <c r="K86" s="41"/>
      <c r="L86" s="41"/>
      <c r="M86" s="41"/>
      <c r="N86" s="41"/>
      <c r="O86" s="41"/>
      <c r="P86" s="41"/>
    </row>
    <row r="87" spans="1:16" x14ac:dyDescent="0.25">
      <c r="A87" s="4" t="str">
        <f>IF(ISBLANK(F87),"",VLOOKUP(F87,'Requirements Backend'!$A$1:$B$5,2,0))</f>
        <v/>
      </c>
      <c r="B87" s="36" t="s">
        <v>268</v>
      </c>
      <c r="C87" s="36"/>
      <c r="D87" s="41"/>
      <c r="E87" s="38"/>
      <c r="F87" s="38"/>
      <c r="G87" s="39"/>
      <c r="H87" s="38"/>
      <c r="I87" s="40" t="str">
        <f t="shared" si="3"/>
        <v/>
      </c>
      <c r="J87" s="40" t="str">
        <f t="shared" si="4"/>
        <v/>
      </c>
      <c r="K87" s="41"/>
      <c r="L87" s="41"/>
      <c r="M87" s="41"/>
      <c r="N87" s="41"/>
      <c r="O87" s="41"/>
      <c r="P87" s="41"/>
    </row>
    <row r="88" spans="1:16" x14ac:dyDescent="0.25">
      <c r="A88" s="4" t="str">
        <f>IF(ISBLANK(F88),"",VLOOKUP(F88,'Requirements Backend'!$A$1:$B$5,2,0))</f>
        <v/>
      </c>
      <c r="B88" s="36" t="s">
        <v>269</v>
      </c>
      <c r="C88" s="36"/>
      <c r="D88" s="41"/>
      <c r="E88" s="38"/>
      <c r="F88" s="38"/>
      <c r="G88" s="39"/>
      <c r="H88" s="38"/>
      <c r="I88" s="40" t="str">
        <f t="shared" si="3"/>
        <v/>
      </c>
      <c r="J88" s="40" t="str">
        <f t="shared" si="4"/>
        <v/>
      </c>
      <c r="K88" s="41"/>
      <c r="L88" s="41"/>
      <c r="M88" s="41"/>
      <c r="N88" s="41"/>
      <c r="O88" s="41"/>
      <c r="P88" s="41"/>
    </row>
    <row r="89" spans="1:16" x14ac:dyDescent="0.25">
      <c r="A89" s="4" t="str">
        <f>IF(ISBLANK(F89),"",VLOOKUP(F89,'Requirements Backend'!$A$1:$B$5,2,0))</f>
        <v/>
      </c>
      <c r="B89" s="36" t="s">
        <v>270</v>
      </c>
      <c r="C89" s="36"/>
      <c r="D89" s="41"/>
      <c r="E89" s="38"/>
      <c r="F89" s="38"/>
      <c r="G89" s="39"/>
      <c r="H89" s="38"/>
      <c r="I89" s="40" t="str">
        <f t="shared" si="3"/>
        <v/>
      </c>
      <c r="J89" s="40" t="str">
        <f t="shared" si="4"/>
        <v/>
      </c>
      <c r="K89" s="41"/>
      <c r="L89" s="41"/>
      <c r="M89" s="41"/>
      <c r="N89" s="41"/>
      <c r="O89" s="41"/>
      <c r="P89" s="41"/>
    </row>
    <row r="90" spans="1:16" x14ac:dyDescent="0.25">
      <c r="A90" s="4" t="str">
        <f>IF(ISBLANK(F90),"",VLOOKUP(F90,'Requirements Backend'!$A$1:$B$5,2,0))</f>
        <v/>
      </c>
      <c r="B90" s="36" t="s">
        <v>271</v>
      </c>
      <c r="C90" s="36"/>
      <c r="D90" s="41"/>
      <c r="E90" s="38"/>
      <c r="F90" s="38"/>
      <c r="G90" s="39"/>
      <c r="H90" s="38"/>
      <c r="I90" s="40" t="str">
        <f t="shared" si="3"/>
        <v/>
      </c>
      <c r="J90" s="40" t="str">
        <f t="shared" si="4"/>
        <v/>
      </c>
      <c r="K90" s="41"/>
      <c r="L90" s="41"/>
      <c r="M90" s="41"/>
      <c r="N90" s="41"/>
      <c r="O90" s="41"/>
      <c r="P90" s="41"/>
    </row>
    <row r="91" spans="1:16" x14ac:dyDescent="0.25">
      <c r="A91" s="4" t="str">
        <f>IF(ISBLANK(F91),"",VLOOKUP(F91,'Requirements Backend'!$A$1:$B$5,2,0))</f>
        <v/>
      </c>
      <c r="B91" s="36" t="s">
        <v>272</v>
      </c>
      <c r="C91" s="36"/>
      <c r="D91" s="41"/>
      <c r="E91" s="38"/>
      <c r="F91" s="38"/>
      <c r="G91" s="39"/>
      <c r="H91" s="38"/>
      <c r="I91" s="40" t="str">
        <f t="shared" si="3"/>
        <v/>
      </c>
      <c r="J91" s="40" t="str">
        <f t="shared" si="4"/>
        <v/>
      </c>
      <c r="K91" s="41"/>
      <c r="L91" s="41"/>
      <c r="M91" s="41"/>
      <c r="N91" s="41"/>
      <c r="O91" s="41"/>
      <c r="P91" s="41"/>
    </row>
    <row r="92" spans="1:16" x14ac:dyDescent="0.25">
      <c r="A92" s="4" t="str">
        <f>IF(ISBLANK(F92),"",VLOOKUP(F92,'Requirements Backend'!$A$1:$B$5,2,0))</f>
        <v/>
      </c>
      <c r="B92" s="36" t="s">
        <v>273</v>
      </c>
      <c r="C92" s="36"/>
      <c r="D92" s="41"/>
      <c r="E92" s="38"/>
      <c r="F92" s="38"/>
      <c r="G92" s="39"/>
      <c r="H92" s="38"/>
      <c r="I92" s="40" t="str">
        <f t="shared" si="3"/>
        <v/>
      </c>
      <c r="J92" s="40" t="str">
        <f t="shared" si="4"/>
        <v/>
      </c>
      <c r="K92" s="41"/>
      <c r="L92" s="41"/>
      <c r="M92" s="41"/>
      <c r="N92" s="41"/>
      <c r="O92" s="41"/>
      <c r="P92" s="41"/>
    </row>
    <row r="93" spans="1:16" x14ac:dyDescent="0.25">
      <c r="A93" s="4" t="str">
        <f>IF(ISBLANK(F93),"",VLOOKUP(F93,'Requirements Backend'!$A$1:$B$5,2,0))</f>
        <v/>
      </c>
      <c r="B93" s="36" t="s">
        <v>274</v>
      </c>
      <c r="C93" s="36"/>
      <c r="D93" s="41"/>
      <c r="E93" s="38"/>
      <c r="F93" s="38"/>
      <c r="G93" s="39"/>
      <c r="H93" s="38"/>
      <c r="I93" s="40" t="str">
        <f t="shared" si="3"/>
        <v/>
      </c>
      <c r="J93" s="40" t="str">
        <f t="shared" si="4"/>
        <v/>
      </c>
      <c r="K93" s="41"/>
      <c r="L93" s="41"/>
      <c r="M93" s="41"/>
      <c r="N93" s="41"/>
      <c r="O93" s="41"/>
      <c r="P93" s="41"/>
    </row>
    <row r="94" spans="1:16" x14ac:dyDescent="0.25">
      <c r="A94" s="4" t="str">
        <f>IF(ISBLANK(F94),"",VLOOKUP(F94,'Requirements Backend'!$A$1:$B$5,2,0))</f>
        <v/>
      </c>
      <c r="B94" s="36" t="s">
        <v>275</v>
      </c>
      <c r="C94" s="36"/>
      <c r="D94" s="41"/>
      <c r="E94" s="38"/>
      <c r="F94" s="38"/>
      <c r="G94" s="39"/>
      <c r="H94" s="38"/>
      <c r="I94" s="40" t="str">
        <f t="shared" si="3"/>
        <v/>
      </c>
      <c r="J94" s="40" t="str">
        <f t="shared" si="4"/>
        <v/>
      </c>
      <c r="K94" s="41"/>
      <c r="L94" s="41"/>
      <c r="M94" s="41"/>
      <c r="N94" s="41"/>
      <c r="O94" s="41"/>
      <c r="P94" s="41"/>
    </row>
    <row r="95" spans="1:16" x14ac:dyDescent="0.25">
      <c r="A95" s="4" t="str">
        <f>IF(ISBLANK(F95),"",VLOOKUP(F95,'Requirements Backend'!$A$1:$B$5,2,0))</f>
        <v/>
      </c>
      <c r="B95" s="36" t="s">
        <v>276</v>
      </c>
      <c r="C95" s="36"/>
      <c r="D95" s="41"/>
      <c r="E95" s="38"/>
      <c r="F95" s="38"/>
      <c r="G95" s="39"/>
      <c r="H95" s="38"/>
      <c r="I95" s="40" t="str">
        <f t="shared" si="3"/>
        <v/>
      </c>
      <c r="J95" s="40" t="str">
        <f t="shared" si="4"/>
        <v/>
      </c>
      <c r="K95" s="41"/>
      <c r="L95" s="41"/>
      <c r="M95" s="41"/>
      <c r="N95" s="41"/>
      <c r="O95" s="41"/>
      <c r="P95" s="41"/>
    </row>
    <row r="96" spans="1:16" x14ac:dyDescent="0.25">
      <c r="A96" s="4" t="str">
        <f>IF(ISBLANK(F96),"",VLOOKUP(F96,'Requirements Backend'!$A$1:$B$5,2,0))</f>
        <v/>
      </c>
      <c r="B96" s="36" t="s">
        <v>277</v>
      </c>
      <c r="C96" s="36"/>
      <c r="D96" s="41"/>
      <c r="E96" s="38"/>
      <c r="F96" s="38"/>
      <c r="G96" s="39"/>
      <c r="H96" s="38"/>
      <c r="I96" s="40" t="str">
        <f t="shared" si="3"/>
        <v/>
      </c>
      <c r="J96" s="40" t="str">
        <f t="shared" si="4"/>
        <v/>
      </c>
      <c r="K96" s="41"/>
      <c r="L96" s="41"/>
      <c r="M96" s="41"/>
      <c r="N96" s="41"/>
      <c r="O96" s="41"/>
      <c r="P96" s="41"/>
    </row>
    <row r="97" spans="1:16" x14ac:dyDescent="0.25">
      <c r="A97" s="4" t="str">
        <f>IF(ISBLANK(F97),"",VLOOKUP(F97,'Requirements Backend'!$A$1:$B$5,2,0))</f>
        <v/>
      </c>
      <c r="B97" s="36" t="s">
        <v>278</v>
      </c>
      <c r="C97" s="36"/>
      <c r="D97" s="41"/>
      <c r="E97" s="38"/>
      <c r="F97" s="38"/>
      <c r="G97" s="39"/>
      <c r="H97" s="38"/>
      <c r="I97" s="40" t="str">
        <f t="shared" si="3"/>
        <v/>
      </c>
      <c r="J97" s="40" t="str">
        <f t="shared" si="4"/>
        <v/>
      </c>
      <c r="K97" s="41"/>
      <c r="L97" s="41"/>
      <c r="M97" s="41"/>
      <c r="N97" s="41"/>
      <c r="O97" s="41"/>
      <c r="P97" s="41"/>
    </row>
    <row r="98" spans="1:16" x14ac:dyDescent="0.25">
      <c r="A98" s="4" t="str">
        <f>IF(ISBLANK(F98),"",VLOOKUP(F98,'Requirements Backend'!$A$1:$B$5,2,0))</f>
        <v/>
      </c>
      <c r="B98" s="36" t="s">
        <v>279</v>
      </c>
      <c r="C98" s="36"/>
      <c r="D98" s="41"/>
      <c r="E98" s="38"/>
      <c r="F98" s="38"/>
      <c r="G98" s="39"/>
      <c r="H98" s="38"/>
      <c r="I98" s="40" t="str">
        <f t="shared" si="3"/>
        <v/>
      </c>
      <c r="J98" s="40" t="str">
        <f t="shared" si="4"/>
        <v/>
      </c>
      <c r="K98" s="41"/>
      <c r="L98" s="41"/>
      <c r="M98" s="41"/>
      <c r="N98" s="41"/>
      <c r="O98" s="41"/>
      <c r="P98" s="41"/>
    </row>
    <row r="99" spans="1:16" x14ac:dyDescent="0.25">
      <c r="A99" s="4" t="str">
        <f>IF(ISBLANK(F99),"",VLOOKUP(F99,'Requirements Backend'!$A$1:$B$5,2,0))</f>
        <v/>
      </c>
      <c r="B99" s="36" t="s">
        <v>280</v>
      </c>
      <c r="C99" s="36"/>
      <c r="D99" s="41"/>
      <c r="E99" s="38"/>
      <c r="F99" s="38"/>
      <c r="G99" s="39"/>
      <c r="H99" s="38"/>
      <c r="I99" s="40" t="str">
        <f t="shared" si="3"/>
        <v/>
      </c>
      <c r="J99" s="40" t="str">
        <f t="shared" si="4"/>
        <v/>
      </c>
      <c r="K99" s="41"/>
      <c r="L99" s="41"/>
      <c r="M99" s="41"/>
      <c r="N99" s="41"/>
      <c r="O99" s="41"/>
      <c r="P99" s="41"/>
    </row>
    <row r="100" spans="1:16" x14ac:dyDescent="0.25">
      <c r="A100" s="4" t="str">
        <f>IF(ISBLANK(F100),"",VLOOKUP(F100,'Requirements Backend'!$A$1:$B$5,2,0))</f>
        <v/>
      </c>
      <c r="B100" s="36" t="s">
        <v>281</v>
      </c>
      <c r="C100" s="36"/>
      <c r="D100" s="41"/>
      <c r="E100" s="38"/>
      <c r="F100" s="38"/>
      <c r="G100" s="39"/>
      <c r="H100" s="38"/>
      <c r="I100" s="40" t="str">
        <f t="shared" si="3"/>
        <v/>
      </c>
      <c r="J100" s="40" t="str">
        <f t="shared" si="4"/>
        <v/>
      </c>
      <c r="K100" s="41"/>
      <c r="L100" s="41"/>
      <c r="M100" s="41"/>
      <c r="N100" s="41"/>
      <c r="O100" s="41"/>
      <c r="P100" s="41"/>
    </row>
  </sheetData>
  <sheetProtection algorithmName="SHA-512" hashValue="y0RuljbItoO2MXkx+7vFad20VNdBFt+Otz6e+1+6cO1nCxJJTb33EVrPOCuefklrK9fzUfPHSCG8Jrfm9uI1IA==" saltValue="Y5LBwwG09s1/81YlUgOCpQ==" spinCount="100000" sheet="1" objects="1" scenarios="1" formatCells="0" formatColumns="0" formatRows="0" selectLockedCells="1" sort="0" autoFilter="0"/>
  <autoFilter ref="B3:O100" xr:uid="{9C09757C-0D1F-493F-A553-687396F60BA8}"/>
  <phoneticPr fontId="4" type="noConversion"/>
  <dataValidations count="1">
    <dataValidation type="list" allowBlank="1" showInputMessage="1" showErrorMessage="1" sqref="K4:K100" xr:uid="{60CEE8CD-E2C0-4BB5-ACF1-732101930A22}">
      <formula1>"Business, Functional, Non-Functional, Technical, Regulatory, Performance, Usability, Maintenance"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FA2CCED-82E8-4526-ABEC-B462491C06F9}">
          <x14:formula1>
            <xm:f>'Requirements Backend'!$A$1:$A$5</xm:f>
          </x14:formula1>
          <xm:sqref>F4:F100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343DB8-47C1-472B-9E69-F6D27824566E}">
  <dimension ref="A1:B5"/>
  <sheetViews>
    <sheetView workbookViewId="0">
      <selection activeCell="A5" sqref="A5"/>
    </sheetView>
  </sheetViews>
  <sheetFormatPr defaultRowHeight="15" x14ac:dyDescent="0.25"/>
  <sheetData>
    <row r="1" spans="1:2" x14ac:dyDescent="0.25">
      <c r="A1" t="s">
        <v>19</v>
      </c>
      <c r="B1">
        <v>3</v>
      </c>
    </row>
    <row r="2" spans="1:2" x14ac:dyDescent="0.25">
      <c r="A2" t="s">
        <v>8</v>
      </c>
      <c r="B2">
        <v>2</v>
      </c>
    </row>
    <row r="3" spans="1:2" x14ac:dyDescent="0.25">
      <c r="A3" t="s">
        <v>9</v>
      </c>
      <c r="B3">
        <v>1</v>
      </c>
    </row>
    <row r="4" spans="1:2" x14ac:dyDescent="0.25">
      <c r="A4" t="s">
        <v>10</v>
      </c>
      <c r="B4">
        <v>0.5</v>
      </c>
    </row>
    <row r="5" spans="1:2" x14ac:dyDescent="0.25">
      <c r="A5" t="s">
        <v>20</v>
      </c>
      <c r="B5">
        <v>0.25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865060-C767-4C5D-AAC9-7A2B6DE4A2A8}">
  <dimension ref="A1:E5"/>
  <sheetViews>
    <sheetView workbookViewId="0">
      <selection activeCell="A5" sqref="A5"/>
    </sheetView>
  </sheetViews>
  <sheetFormatPr defaultRowHeight="15" x14ac:dyDescent="0.25"/>
  <cols>
    <col min="1" max="1" width="19.85546875" customWidth="1"/>
  </cols>
  <sheetData>
    <row r="1" spans="1:5" x14ac:dyDescent="0.25">
      <c r="A1" t="s">
        <v>74</v>
      </c>
      <c r="B1">
        <v>5</v>
      </c>
      <c r="D1" t="s">
        <v>75</v>
      </c>
      <c r="E1">
        <v>5</v>
      </c>
    </row>
    <row r="2" spans="1:5" x14ac:dyDescent="0.25">
      <c r="A2" t="s">
        <v>79</v>
      </c>
      <c r="B2">
        <v>4</v>
      </c>
      <c r="D2" t="s">
        <v>8</v>
      </c>
      <c r="E2">
        <v>4</v>
      </c>
    </row>
    <row r="3" spans="1:5" x14ac:dyDescent="0.25">
      <c r="A3" t="s">
        <v>87</v>
      </c>
      <c r="B3">
        <v>3</v>
      </c>
      <c r="D3" t="s">
        <v>9</v>
      </c>
      <c r="E3">
        <v>3</v>
      </c>
    </row>
    <row r="4" spans="1:5" x14ac:dyDescent="0.25">
      <c r="A4" t="s">
        <v>83</v>
      </c>
      <c r="B4">
        <v>2</v>
      </c>
      <c r="D4" t="s">
        <v>10</v>
      </c>
      <c r="E4">
        <v>2</v>
      </c>
    </row>
    <row r="5" spans="1:5" x14ac:dyDescent="0.25">
      <c r="A5" t="s">
        <v>91</v>
      </c>
      <c r="B5">
        <v>1</v>
      </c>
      <c r="D5" t="s">
        <v>184</v>
      </c>
      <c r="E5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Title Page</vt:lpstr>
      <vt:lpstr>Stakeholders</vt:lpstr>
      <vt:lpstr>Communication Plan</vt:lpstr>
      <vt:lpstr>Risks</vt:lpstr>
      <vt:lpstr>Requirements</vt:lpstr>
      <vt:lpstr>Requirements Backend</vt:lpstr>
      <vt:lpstr>Risks Backend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Rodighiero</dc:creator>
  <cp:lastModifiedBy>Michael Rodighiero</cp:lastModifiedBy>
  <dcterms:created xsi:type="dcterms:W3CDTF">2025-04-09T15:06:50Z</dcterms:created>
  <dcterms:modified xsi:type="dcterms:W3CDTF">2025-04-10T02:32:32Z</dcterms:modified>
</cp:coreProperties>
</file>